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465" windowWidth="28800" windowHeight="16440" activeTab="1"/>
  </bookViews>
  <sheets>
    <sheet name="příprava" sheetId="4" r:id="rId1"/>
    <sheet name="květen 1" sheetId="1" r:id="rId2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1"/>
  <c r="K41"/>
  <c r="K43"/>
  <c r="K45"/>
  <c r="K47"/>
  <c r="K49"/>
  <c r="K51"/>
  <c r="K53"/>
  <c r="K59"/>
  <c r="A39"/>
  <c r="A41"/>
  <c r="A43"/>
  <c r="E42"/>
  <c r="D42"/>
  <c r="E41"/>
  <c r="D41"/>
  <c r="E40"/>
  <c r="D40"/>
  <c r="E39"/>
  <c r="D39"/>
  <c r="K72"/>
  <c r="K74"/>
  <c r="K76"/>
  <c r="K78"/>
  <c r="K80"/>
  <c r="K92"/>
  <c r="K7"/>
  <c r="K11"/>
  <c r="K13"/>
  <c r="K15"/>
  <c r="K17"/>
  <c r="K19"/>
  <c r="K21"/>
  <c r="K23"/>
  <c r="K25"/>
  <c r="K27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D81"/>
  <c r="D80"/>
  <c r="E79"/>
  <c r="D79"/>
  <c r="E78"/>
  <c r="D78"/>
  <c r="E77"/>
  <c r="D77"/>
  <c r="E76"/>
  <c r="D76"/>
  <c r="E75"/>
  <c r="D75"/>
  <c r="E74"/>
  <c r="D74"/>
  <c r="E73"/>
  <c r="D73"/>
  <c r="E72"/>
  <c r="D72"/>
  <c r="D58"/>
  <c r="D57"/>
  <c r="D56"/>
  <c r="D55"/>
  <c r="D54"/>
  <c r="D53"/>
  <c r="D52"/>
  <c r="D51"/>
  <c r="D50"/>
  <c r="D49"/>
  <c r="D48"/>
  <c r="D47"/>
  <c r="D46"/>
  <c r="D45"/>
  <c r="D44"/>
  <c r="D43"/>
  <c r="D26"/>
  <c r="D24"/>
  <c r="D22"/>
  <c r="D20"/>
  <c r="D18"/>
  <c r="D16"/>
  <c r="D14"/>
  <c r="D12"/>
  <c r="D10"/>
  <c r="D8"/>
  <c r="D25"/>
  <c r="D23"/>
  <c r="D21"/>
  <c r="D19"/>
  <c r="D17"/>
  <c r="D15"/>
  <c r="D13"/>
  <c r="D11"/>
  <c r="D9"/>
  <c r="D7"/>
  <c r="E58"/>
  <c r="E57"/>
  <c r="E56"/>
  <c r="E55"/>
  <c r="E54"/>
  <c r="E53"/>
  <c r="E52"/>
  <c r="E51"/>
  <c r="E50"/>
  <c r="E49"/>
  <c r="E48"/>
  <c r="E47"/>
  <c r="E46"/>
  <c r="E45"/>
  <c r="E44"/>
  <c r="E43"/>
  <c r="E26"/>
  <c r="E24"/>
  <c r="E22"/>
  <c r="E20"/>
  <c r="E18"/>
  <c r="E16"/>
  <c r="E14"/>
  <c r="E12"/>
  <c r="E10"/>
  <c r="E8"/>
  <c r="E25"/>
  <c r="E23"/>
  <c r="E21"/>
  <c r="E19"/>
  <c r="E17"/>
  <c r="E15"/>
  <c r="E13"/>
  <c r="E11"/>
  <c r="E9"/>
  <c r="E7"/>
  <c r="J67"/>
  <c r="G67"/>
  <c r="J35"/>
  <c r="G35"/>
  <c r="A74"/>
  <c r="A76"/>
  <c r="A78"/>
  <c r="A80"/>
  <c r="A82"/>
  <c r="A84"/>
  <c r="A86"/>
  <c r="A88"/>
  <c r="A90"/>
  <c r="A45"/>
  <c r="A47"/>
  <c r="A49"/>
  <c r="A51"/>
  <c r="A53"/>
  <c r="A55"/>
  <c r="A57"/>
  <c r="A9"/>
  <c r="A11"/>
  <c r="A13"/>
  <c r="A15"/>
  <c r="A17"/>
  <c r="A19"/>
  <c r="A21"/>
  <c r="A23"/>
  <c r="A25"/>
</calcChain>
</file>

<file path=xl/sharedStrings.xml><?xml version="1.0" encoding="utf-8"?>
<sst xmlns="http://schemas.openxmlformats.org/spreadsheetml/2006/main" count="425" uniqueCount="147">
  <si>
    <t>Poř. číslo</t>
  </si>
  <si>
    <t>Jméno účastníka</t>
  </si>
  <si>
    <t>Bydliště</t>
  </si>
  <si>
    <t>Den cesty</t>
  </si>
  <si>
    <t>Odjezd - Příjezd</t>
  </si>
  <si>
    <t>AUV</t>
  </si>
  <si>
    <t>Počet  km</t>
  </si>
  <si>
    <t>SPZ</t>
  </si>
  <si>
    <t>Celkem</t>
  </si>
  <si>
    <t>odjezd</t>
  </si>
  <si>
    <t>Praha</t>
  </si>
  <si>
    <t>příjezd</t>
  </si>
  <si>
    <t xml:space="preserve">V  __________   dne  ___     </t>
  </si>
  <si>
    <t xml:space="preserve">                      Podpis vedoucího akce   ___________________________</t>
  </si>
  <si>
    <t>Podpis účtovatele akce  _______________________</t>
  </si>
  <si>
    <t>Brno</t>
  </si>
  <si>
    <t>Telč</t>
  </si>
  <si>
    <t>Zlín</t>
  </si>
  <si>
    <t>Lhota pod Libčany</t>
  </si>
  <si>
    <t>České Budějovice</t>
  </si>
  <si>
    <t>Ústí nad Labem</t>
  </si>
  <si>
    <t>Jirkov</t>
  </si>
  <si>
    <t>Hradec Králové</t>
  </si>
  <si>
    <t xml:space="preserve">Akce:  </t>
  </si>
  <si>
    <t>Vlastnoruční podpis příjemce cestovních výloh</t>
  </si>
  <si>
    <t>Číslo občanského průkazu</t>
  </si>
  <si>
    <t>Cíl cesty</t>
  </si>
  <si>
    <t>Začátek:</t>
  </si>
  <si>
    <t>Ukončení:</t>
  </si>
  <si>
    <t>Plzeň</t>
  </si>
  <si>
    <t>Liberec</t>
  </si>
  <si>
    <t>Km/Kč</t>
  </si>
  <si>
    <t>8h00</t>
  </si>
  <si>
    <t>10h00</t>
  </si>
  <si>
    <t>16h00</t>
  </si>
  <si>
    <t>18h00</t>
  </si>
  <si>
    <t xml:space="preserve"> </t>
  </si>
  <si>
    <t>Číslo účtu</t>
  </si>
  <si>
    <t>Hromadné vyúčtování cestovních výloh – RD muži 2016 hráči</t>
  </si>
  <si>
    <t>Hromadné vyúčtování cestovních výloh – RD muži 2016 realizační tým</t>
  </si>
  <si>
    <t>Jméno</t>
  </si>
  <si>
    <t>Občanka</t>
  </si>
  <si>
    <t>Město</t>
  </si>
  <si>
    <t>Jablonec</t>
  </si>
  <si>
    <t>Bartoš Adam</t>
  </si>
  <si>
    <t>255741468/0300</t>
  </si>
  <si>
    <t>Beer Marek</t>
  </si>
  <si>
    <t>217008281/0300</t>
  </si>
  <si>
    <t>Demar Matyáš</t>
  </si>
  <si>
    <t>2107215182/2700</t>
  </si>
  <si>
    <t>Džavoronok Donovan</t>
  </si>
  <si>
    <t>2454094143/0800</t>
  </si>
  <si>
    <t>Fila Tomáš</t>
  </si>
  <si>
    <t>2335081083/0800</t>
  </si>
  <si>
    <t>Finger Michal</t>
  </si>
  <si>
    <t>199442040/0300</t>
  </si>
  <si>
    <t>Galabov Jan</t>
  </si>
  <si>
    <t>1499890018/3030</t>
  </si>
  <si>
    <t>Habr Filip</t>
  </si>
  <si>
    <t>208093672/0300</t>
  </si>
  <si>
    <t>Hadrava Jan</t>
  </si>
  <si>
    <t>9106032298/5500</t>
  </si>
  <si>
    <t>700756001/5500</t>
  </si>
  <si>
    <t>Hrazdira Michal</t>
  </si>
  <si>
    <t>Jihlava</t>
  </si>
  <si>
    <t>2107281059/2700</t>
  </si>
  <si>
    <t>Janouch Jakub</t>
  </si>
  <si>
    <t>213818180/0300</t>
  </si>
  <si>
    <t>Konečný David</t>
  </si>
  <si>
    <t>5451832001/5500</t>
  </si>
  <si>
    <t>Kopáček Václav</t>
  </si>
  <si>
    <t>Král Jiří</t>
  </si>
  <si>
    <t>1181680053/0800</t>
  </si>
  <si>
    <t>Křesťan Filip</t>
  </si>
  <si>
    <t>Leikep Libor</t>
  </si>
  <si>
    <t>Linz Karel</t>
  </si>
  <si>
    <t>978340/3500</t>
  </si>
  <si>
    <t>Mach Radek</t>
  </si>
  <si>
    <t>198100874/0300</t>
  </si>
  <si>
    <t>Michálek Petr</t>
  </si>
  <si>
    <t>214426250/0300</t>
  </si>
  <si>
    <t>Pfeffer Daniel</t>
  </si>
  <si>
    <t>35-9179490257/100</t>
  </si>
  <si>
    <t>Sobotka Vladimír</t>
  </si>
  <si>
    <t>2201147403/6210</t>
  </si>
  <si>
    <t>Široký Tomáš</t>
  </si>
  <si>
    <t>2100082049/2010</t>
  </si>
  <si>
    <t>Štokr Jan</t>
  </si>
  <si>
    <t>1354661003/0800</t>
  </si>
  <si>
    <t>Václavík Jan</t>
  </si>
  <si>
    <t>Vašíček Jiří</t>
  </si>
  <si>
    <t>187599059/0600</t>
  </si>
  <si>
    <t>Veselý Jakub</t>
  </si>
  <si>
    <t>1444474033/0800</t>
  </si>
  <si>
    <t>Zmrhal Marek</t>
  </si>
  <si>
    <t>2048449033/0800</t>
  </si>
  <si>
    <t>Zajíček Adam</t>
  </si>
  <si>
    <t>Staněk Lubomír</t>
  </si>
  <si>
    <t>Realizační tým</t>
  </si>
  <si>
    <t>Falasca Miguel</t>
  </si>
  <si>
    <t>Storti Andrea</t>
  </si>
  <si>
    <t>Nekola Michal</t>
  </si>
  <si>
    <t>479116813/0300</t>
  </si>
  <si>
    <t>Vastl Oldřich</t>
  </si>
  <si>
    <t>209365879/0300</t>
  </si>
  <si>
    <t>Martin Sedlák</t>
  </si>
  <si>
    <t>715746041/0100</t>
  </si>
  <si>
    <t>Zdeněk Sklenář</t>
  </si>
  <si>
    <t>2700564332/2010</t>
  </si>
  <si>
    <t>Popelka Jiří</t>
  </si>
  <si>
    <t>Holubec Aleš</t>
  </si>
  <si>
    <t>Kryštof Martin</t>
  </si>
  <si>
    <t>Hošťálková</t>
  </si>
  <si>
    <t>Nový Bor</t>
  </si>
  <si>
    <t>Neratovice</t>
  </si>
  <si>
    <t>Bánov</t>
  </si>
  <si>
    <t>Ostrov</t>
  </si>
  <si>
    <t>1488819013/0800</t>
  </si>
  <si>
    <t>vezl demiho</t>
  </si>
  <si>
    <t>1 týden</t>
  </si>
  <si>
    <t>bez auta</t>
  </si>
  <si>
    <t>3M4 3696</t>
  </si>
  <si>
    <t>3J4 9181</t>
  </si>
  <si>
    <t>vezl máru</t>
  </si>
  <si>
    <t>2AY 4789</t>
  </si>
  <si>
    <t>5H6 5127</t>
  </si>
  <si>
    <t>Sulejovice</t>
  </si>
  <si>
    <t>sulejovice praha - vlakem</t>
  </si>
  <si>
    <t>9B81427</t>
  </si>
  <si>
    <t>7U7 6484</t>
  </si>
  <si>
    <t>vezl láďů, nevrací se</t>
  </si>
  <si>
    <t>8T6 2725</t>
  </si>
  <si>
    <t>4AI 1857</t>
  </si>
  <si>
    <t>vezl zajdu, dubajze, pentiho</t>
  </si>
  <si>
    <t>2M6 3790</t>
  </si>
  <si>
    <t>1Z7 6986</t>
  </si>
  <si>
    <t>2AA 6046</t>
  </si>
  <si>
    <t>3Z3</t>
  </si>
  <si>
    <t>4AK 0401</t>
  </si>
  <si>
    <t>jedna cesta</t>
  </si>
  <si>
    <t>Č. Budějovice</t>
  </si>
  <si>
    <t>č. Budějovice</t>
  </si>
  <si>
    <t>9B8 1427</t>
  </si>
  <si>
    <t>35-9179490257/0100</t>
  </si>
  <si>
    <t>vlak</t>
  </si>
  <si>
    <t>Km/Kč AUV</t>
  </si>
  <si>
    <t>3AK 6650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</si>
</sst>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Arial"/>
      <family val="2"/>
    </font>
    <font>
      <sz val="12"/>
      <color indexed="8"/>
      <name val="Calibri"/>
      <scheme val="minor"/>
    </font>
    <font>
      <b/>
      <sz val="11"/>
      <color theme="1"/>
      <name val="Calibri"/>
      <scheme val="minor"/>
    </font>
    <font>
      <b/>
      <sz val="16"/>
      <color indexed="8"/>
      <name val="Calibri"/>
      <scheme val="minor"/>
    </font>
    <font>
      <b/>
      <sz val="11"/>
      <color indexed="8"/>
      <name val="Calibri"/>
      <scheme val="minor"/>
    </font>
    <font>
      <b/>
      <sz val="10"/>
      <color indexed="8"/>
      <name val="Calibri"/>
      <scheme val="minor"/>
    </font>
    <font>
      <b/>
      <sz val="9"/>
      <color indexed="8"/>
      <name val="Calibri"/>
      <scheme val="minor"/>
    </font>
    <font>
      <b/>
      <sz val="8"/>
      <color indexed="8"/>
      <name val="Calibri"/>
      <scheme val="minor"/>
    </font>
    <font>
      <sz val="11"/>
      <color indexed="8"/>
      <name val="Calibri"/>
      <scheme val="minor"/>
    </font>
    <font>
      <sz val="11"/>
      <name val="Calibri"/>
      <scheme val="minor"/>
    </font>
    <font>
      <sz val="10"/>
      <color indexed="8"/>
      <name val="Calibri"/>
      <scheme val="minor"/>
    </font>
    <font>
      <sz val="8"/>
      <color indexed="8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0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14" fontId="10" fillId="0" borderId="0" xfId="0" applyNumberFormat="1" applyFont="1"/>
    <xf numFmtId="0" fontId="10" fillId="0" borderId="9" xfId="0" applyFont="1" applyBorder="1" applyAlignment="1">
      <alignment horizontal="center" wrapText="1"/>
    </xf>
    <xf numFmtId="0" fontId="11" fillId="0" borderId="0" xfId="0" applyFont="1"/>
    <xf numFmtId="0" fontId="0" fillId="0" borderId="0" xfId="0" applyFont="1" applyFill="1"/>
    <xf numFmtId="0" fontId="0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Fill="1"/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NumberFormat="1" applyFont="1"/>
    <xf numFmtId="0" fontId="12" fillId="0" borderId="2" xfId="0" applyNumberFormat="1" applyFont="1" applyBorder="1" applyAlignment="1">
      <alignment horizontal="center" wrapText="1"/>
    </xf>
    <xf numFmtId="0" fontId="13" fillId="0" borderId="0" xfId="0" applyNumberFormat="1" applyFont="1" applyBorder="1" applyAlignment="1">
      <alignment horizontal="center" wrapText="1"/>
    </xf>
    <xf numFmtId="0" fontId="4" fillId="0" borderId="0" xfId="0" applyFont="1"/>
    <xf numFmtId="0" fontId="4" fillId="0" borderId="0" xfId="0" applyNumberFormat="1" applyFont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5" applyFont="1" applyFill="1" applyBorder="1" applyAlignment="1"/>
    <xf numFmtId="0" fontId="16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5" applyFont="1" applyFill="1" applyBorder="1" applyAlignment="1">
      <alignment horizontal="center"/>
    </xf>
    <xf numFmtId="0" fontId="19" fillId="0" borderId="3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0" fillId="0" borderId="13" xfId="0" applyFont="1" applyBorder="1"/>
    <xf numFmtId="14" fontId="18" fillId="0" borderId="8" xfId="0" applyNumberFormat="1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8" xfId="0" applyFont="1" applyBorder="1" applyAlignment="1">
      <alignment wrapText="1"/>
    </xf>
    <xf numFmtId="14" fontId="18" fillId="0" borderId="9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/>
    <xf numFmtId="3" fontId="0" fillId="0" borderId="0" xfId="0" applyNumberFormat="1" applyFont="1"/>
    <xf numFmtId="3" fontId="10" fillId="0" borderId="0" xfId="0" applyNumberFormat="1" applyFont="1"/>
    <xf numFmtId="3" fontId="12" fillId="0" borderId="0" xfId="0" applyNumberFormat="1" applyFont="1" applyBorder="1" applyAlignment="1">
      <alignment horizontal="center" wrapText="1"/>
    </xf>
    <xf numFmtId="3" fontId="13" fillId="0" borderId="0" xfId="0" applyNumberFormat="1" applyFont="1" applyBorder="1" applyAlignment="1">
      <alignment horizontal="center" wrapText="1"/>
    </xf>
    <xf numFmtId="0" fontId="13" fillId="0" borderId="0" xfId="0" applyFont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13" fillId="0" borderId="0" xfId="0" applyFont="1" applyAlignment="1">
      <alignment horizontal="left"/>
    </xf>
    <xf numFmtId="3" fontId="20" fillId="0" borderId="0" xfId="0" applyNumberFormat="1" applyFont="1"/>
    <xf numFmtId="0" fontId="21" fillId="0" borderId="0" xfId="0" applyNumberFormat="1" applyFont="1"/>
    <xf numFmtId="0" fontId="21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8" fillId="0" borderId="8" xfId="0" applyNumberFormat="1" applyFont="1" applyBorder="1" applyAlignment="1">
      <alignment horizontal="center" wrapText="1"/>
    </xf>
    <xf numFmtId="0" fontId="18" fillId="0" borderId="9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12" fillId="0" borderId="3" xfId="0" applyNumberFormat="1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8" xfId="0" applyFont="1" applyBorder="1" applyAlignment="1">
      <alignment horizontal="center" textRotation="90" wrapText="1"/>
    </xf>
    <xf numFmtId="0" fontId="12" fillId="0" borderId="4" xfId="0" applyFont="1" applyBorder="1" applyAlignment="1">
      <alignment horizontal="center" textRotation="90" wrapText="1"/>
    </xf>
    <xf numFmtId="0" fontId="12" fillId="0" borderId="9" xfId="0" applyFont="1" applyBorder="1" applyAlignment="1">
      <alignment horizontal="center" textRotation="90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3" fontId="18" fillId="0" borderId="8" xfId="0" applyNumberFormat="1" applyFont="1" applyBorder="1" applyAlignment="1">
      <alignment horizontal="center" wrapText="1"/>
    </xf>
    <xf numFmtId="3" fontId="18" fillId="0" borderId="9" xfId="0" applyNumberFormat="1" applyFont="1" applyBorder="1" applyAlignment="1">
      <alignment horizontal="center" wrapText="1"/>
    </xf>
    <xf numFmtId="3" fontId="12" fillId="0" borderId="8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2" fillId="0" borderId="9" xfId="0" applyNumberFormat="1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wrapText="1"/>
    </xf>
    <xf numFmtId="0" fontId="13" fillId="0" borderId="9" xfId="0" applyNumberFormat="1" applyFont="1" applyBorder="1" applyAlignment="1">
      <alignment horizontal="center" wrapText="1"/>
    </xf>
    <xf numFmtId="0" fontId="13" fillId="0" borderId="7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3" fontId="13" fillId="0" borderId="8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14" fontId="10" fillId="0" borderId="14" xfId="0" applyNumberFormat="1" applyFont="1" applyBorder="1" applyAlignment="1">
      <alignment horizontal="left"/>
    </xf>
    <xf numFmtId="14" fontId="20" fillId="0" borderId="14" xfId="0" applyNumberFormat="1" applyFont="1" applyBorder="1" applyAlignment="1">
      <alignment horizontal="left"/>
    </xf>
  </cellXfs>
  <cellStyles count="207">
    <cellStyle name="Hypertextový odkaz" xfId="1" builtinId="8" hidden="1"/>
    <cellStyle name="Hypertextový odkaz" xfId="3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Hypertextový odkaz" xfId="187" builtinId="8" hidden="1"/>
    <cellStyle name="Hypertextový odkaz" xfId="189" builtinId="8" hidden="1"/>
    <cellStyle name="Hypertextový odkaz" xfId="191" builtinId="8" hidden="1"/>
    <cellStyle name="Hypertextový odkaz" xfId="193" builtinId="8" hidden="1"/>
    <cellStyle name="Hypertextový odkaz" xfId="195" builtinId="8" hidden="1"/>
    <cellStyle name="Hypertextový odkaz" xfId="197" builtinId="8" hidden="1"/>
    <cellStyle name="Hypertextový odkaz" xfId="199" builtinId="8" hidden="1"/>
    <cellStyle name="Hypertextový odkaz" xfId="201" builtinId="8" hidden="1"/>
    <cellStyle name="Hypertextový odkaz" xfId="203" builtinId="8" hidden="1"/>
    <cellStyle name="Hypertextový odkaz" xfId="205" builtinId="8" hidden="1"/>
    <cellStyle name="normální" xfId="0" builtinId="0"/>
    <cellStyle name="normální 2 2" xfId="5"/>
    <cellStyle name="Sledovaný hypertextový odkaz" xfId="2" builtinId="9" hidden="1"/>
    <cellStyle name="Sledovaný hypertextový odkaz" xfId="4" builtinId="9" hidden="1"/>
    <cellStyle name="Sledovaný hypertextový odkaz" xfId="6" builtinId="9" hidden="1"/>
    <cellStyle name="Sledovaný hypertextový odkaz" xfId="7" builtinId="9" hidden="1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  <cellStyle name="Sledovaný hypertextový odkaz" xfId="16" builtinId="9" hidden="1"/>
    <cellStyle name="Sledovaný hypertextový odkaz" xfId="18" builtinId="9" hidden="1"/>
    <cellStyle name="Sledovaný hypertextový odkaz" xfId="20" builtinId="9" hidden="1"/>
    <cellStyle name="Sledovaný hypertextový odkaz" xfId="22" builtinId="9" hidden="1"/>
    <cellStyle name="Sledovaný hypertextový odkaz" xfId="24" builtinId="9" hidden="1"/>
    <cellStyle name="Sledovaný hypertextový odkaz" xfId="26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4" builtinId="9" hidden="1"/>
    <cellStyle name="Sledovaný hypertextový odkaz" xfId="36" builtinId="9" hidden="1"/>
    <cellStyle name="Sledovaný hypertextový odkaz" xfId="38" builtinId="9" hidden="1"/>
    <cellStyle name="Sledovaný hypertextový odkaz" xfId="40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  <cellStyle name="Sledovaný hypertextový odkaz" xfId="48" builtinId="9" hidden="1"/>
    <cellStyle name="Sledovaný hypertextový odkaz" xfId="50" builtinId="9" hidden="1"/>
    <cellStyle name="Sledovaný hypertextový odkaz" xfId="52" builtinId="9" hidden="1"/>
    <cellStyle name="Sledovaný hypertextový odkaz" xfId="54" builtinId="9" hidden="1"/>
    <cellStyle name="Sledovaný hypertextový odkaz" xfId="56" builtinId="9" hidden="1"/>
    <cellStyle name="Sledovaný hypertextový odkaz" xfId="58" builtinId="9" hidden="1"/>
    <cellStyle name="Sledovaný hypertextový odkaz" xfId="60" builtinId="9" hidden="1"/>
    <cellStyle name="Sledovaný hypertextový odkaz" xfId="62" builtinId="9" hidden="1"/>
    <cellStyle name="Sledovaný hypertextový odkaz" xfId="64" builtinId="9" hidden="1"/>
    <cellStyle name="Sledovaný hypertextový odkaz" xfId="66" builtinId="9" hidden="1"/>
    <cellStyle name="Sledovaný hypertextový odkaz" xfId="68" builtinId="9" hidden="1"/>
    <cellStyle name="Sledovaný hypertextový odkaz" xfId="70" builtinId="9" hidden="1"/>
    <cellStyle name="Sledovaný hypertextový odkaz" xfId="72" builtinId="9" hidden="1"/>
    <cellStyle name="Sledovaný hypertextový odkaz" xfId="74" builtinId="9" hidden="1"/>
    <cellStyle name="Sledovaný hypertextový odkaz" xfId="76" builtinId="9" hidden="1"/>
    <cellStyle name="Sledovaný hypertextový odkaz" xfId="78" builtinId="9" hidden="1"/>
    <cellStyle name="Sledovaný hypertextový odkaz" xfId="80" builtinId="9" hidden="1"/>
    <cellStyle name="Sledovaný hypertextový odkaz" xfId="82" builtinId="9" hidden="1"/>
    <cellStyle name="Sledovaný hypertextový odkaz" xfId="84" builtinId="9" hidden="1"/>
    <cellStyle name="Sledovaný hypertextový odkaz" xfId="86" builtinId="9" hidden="1"/>
    <cellStyle name="Sledovaný hypertextový odkaz" xfId="88" builtinId="9" hidden="1"/>
    <cellStyle name="Sledovaný hypertextový odkaz" xfId="90" builtinId="9" hidden="1"/>
    <cellStyle name="Sledovaný hypertextový odkaz" xfId="92" builtinId="9" hidden="1"/>
    <cellStyle name="Sledovaný hypertextový odkaz" xfId="94" builtinId="9" hidden="1"/>
    <cellStyle name="Sledovaný hypertextový odkaz" xfId="96" builtinId="9" hidden="1"/>
    <cellStyle name="Sledovaný hypertextový odkaz" xfId="98" builtinId="9" hidden="1"/>
    <cellStyle name="Sledovaný hypertextový odkaz" xfId="100" builtinId="9" hidden="1"/>
    <cellStyle name="Sledovaný hypertextový odkaz" xfId="102" builtinId="9" hidden="1"/>
    <cellStyle name="Sledovaný hypertextový odkaz" xfId="104" builtinId="9" hidden="1"/>
    <cellStyle name="Sledovaný hypertextový odkaz" xfId="106" builtinId="9" hidden="1"/>
    <cellStyle name="Sledovaný hypertextový odkaz" xfId="108" builtinId="9" hidden="1"/>
    <cellStyle name="Sledovaný hypertextový odkaz" xfId="110" builtinId="9" hidden="1"/>
    <cellStyle name="Sledovaný hypertextový odkaz" xfId="112" builtinId="9" hidden="1"/>
    <cellStyle name="Sledovaný hypertextový odkaz" xfId="114" builtinId="9" hidden="1"/>
    <cellStyle name="Sledovaný hypertextový odkaz" xfId="116" builtinId="9" hidden="1"/>
    <cellStyle name="Sledovaný hypertextový odkaz" xfId="118" builtinId="9" hidden="1"/>
    <cellStyle name="Sledovaný hypertextový odkaz" xfId="120" builtinId="9" hidden="1"/>
    <cellStyle name="Sledovaný hypertextový odkaz" xfId="122" builtinId="9" hidden="1"/>
    <cellStyle name="Sledovaný hypertextový odkaz" xfId="124" builtinId="9" hidden="1"/>
    <cellStyle name="Sledovaný hypertextový odkaz" xfId="126" builtinId="9" hidden="1"/>
    <cellStyle name="Sledovaný hypertextový odkaz" xfId="128" builtinId="9" hidden="1"/>
    <cellStyle name="Sledovaný hypertextový odkaz" xfId="130" builtinId="9" hidden="1"/>
    <cellStyle name="Sledovaný hypertextový odkaz" xfId="132" builtinId="9" hidden="1"/>
    <cellStyle name="Sledovaný hypertextový odkaz" xfId="134" builtinId="9" hidden="1"/>
    <cellStyle name="Sledovaný hypertextový odkaz" xfId="136" builtinId="9" hidden="1"/>
    <cellStyle name="Sledovaný hypertextový odkaz" xfId="138" builtinId="9" hidden="1"/>
    <cellStyle name="Sledovaný hypertextový odkaz" xfId="140" builtinId="9" hidden="1"/>
    <cellStyle name="Sledovaný hypertextový odkaz" xfId="142" builtinId="9" hidden="1"/>
    <cellStyle name="Sledovaný hypertextový odkaz" xfId="144" builtinId="9" hidden="1"/>
    <cellStyle name="Sledovaný hypertextový odkaz" xfId="146" builtinId="9" hidden="1"/>
    <cellStyle name="Sledovaný hypertextový odkaz" xfId="148" builtinId="9" hidden="1"/>
    <cellStyle name="Sledovaný hypertextový odkaz" xfId="150" builtinId="9" hidden="1"/>
    <cellStyle name="Sledovaný hypertextový odkaz" xfId="152" builtinId="9" hidden="1"/>
    <cellStyle name="Sledovaný hypertextový odkaz" xfId="154" builtinId="9" hidden="1"/>
    <cellStyle name="Sledovaný hypertextový odkaz" xfId="156" builtinId="9" hidden="1"/>
    <cellStyle name="Sledovaný hypertextový odkaz" xfId="158" builtinId="9" hidden="1"/>
    <cellStyle name="Sledovaný hypertextový odkaz" xfId="160" builtinId="9" hidden="1"/>
    <cellStyle name="Sledovaný hypertextový odkaz" xfId="162" builtinId="9" hidden="1"/>
    <cellStyle name="Sledovaný hypertextový odkaz" xfId="164" builtinId="9" hidden="1"/>
    <cellStyle name="Sledovaný hypertextový odkaz" xfId="166" builtinId="9" hidden="1"/>
    <cellStyle name="Sledovaný hypertextový odkaz" xfId="168" builtinId="9" hidden="1"/>
    <cellStyle name="Sledovaný hypertextový odkaz" xfId="170" builtinId="9" hidden="1"/>
    <cellStyle name="Sledovaný hypertextový odkaz" xfId="172" builtinId="9" hidden="1"/>
    <cellStyle name="Sledovaný hypertextový odkaz" xfId="174" builtinId="9" hidden="1"/>
    <cellStyle name="Sledovaný hypertextový odkaz" xfId="176" builtinId="9" hidden="1"/>
    <cellStyle name="Sledovaný hypertextový odkaz" xfId="178" builtinId="9" hidden="1"/>
    <cellStyle name="Sledovaný hypertextový odkaz" xfId="180" builtinId="9" hidden="1"/>
    <cellStyle name="Sledovaný hypertextový odkaz" xfId="182" builtinId="9" hidden="1"/>
    <cellStyle name="Sledovaný hypertextový odkaz" xfId="184" builtinId="9" hidden="1"/>
    <cellStyle name="Sledovaný hypertextový odkaz" xfId="186" builtinId="9" hidden="1"/>
    <cellStyle name="Sledovaný hypertextový odkaz" xfId="188" builtinId="9" hidden="1"/>
    <cellStyle name="Sledovaný hypertextový odkaz" xfId="190" builtinId="9" hidden="1"/>
    <cellStyle name="Sledovaný hypertextový odkaz" xfId="192" builtinId="9" hidden="1"/>
    <cellStyle name="Sledovaný hypertextový odkaz" xfId="194" builtinId="9" hidden="1"/>
    <cellStyle name="Sledovaný hypertextový odkaz" xfId="196" builtinId="9" hidden="1"/>
    <cellStyle name="Sledovaný hypertextový odkaz" xfId="198" builtinId="9" hidden="1"/>
    <cellStyle name="Sledovaný hypertextový odkaz" xfId="200" builtinId="9" hidden="1"/>
    <cellStyle name="Sledovaný hypertextový odkaz" xfId="202" builtinId="9" hidden="1"/>
    <cellStyle name="Sledovaný hypertextový odkaz" xfId="204" builtinId="9" hidden="1"/>
    <cellStyle name="Sledovaný hypertextový odkaz" xfId="20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zoomScale="125" zoomScaleNormal="125" zoomScalePageLayoutView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defaultColWidth="20.85546875" defaultRowHeight="15.75"/>
  <cols>
    <col min="1" max="1" width="20.85546875" style="3"/>
    <col min="2" max="2" width="23.7109375" style="3" customWidth="1"/>
    <col min="3" max="3" width="13.28515625" style="3" customWidth="1"/>
    <col min="4" max="4" width="11.7109375" style="3" customWidth="1"/>
    <col min="5" max="5" width="21.42578125" style="51" customWidth="1"/>
    <col min="6" max="6" width="11" style="3" customWidth="1"/>
    <col min="7" max="16384" width="20.85546875" style="3"/>
  </cols>
  <sheetData>
    <row r="1" spans="1:8">
      <c r="A1" s="71" t="s">
        <v>40</v>
      </c>
      <c r="B1" s="71" t="s">
        <v>2</v>
      </c>
      <c r="C1" s="71" t="s">
        <v>7</v>
      </c>
      <c r="D1" s="71" t="s">
        <v>41</v>
      </c>
      <c r="E1" s="71" t="s">
        <v>37</v>
      </c>
      <c r="F1" s="71" t="s">
        <v>42</v>
      </c>
      <c r="G1" s="71"/>
    </row>
    <row r="2" spans="1:8">
      <c r="A2" s="71"/>
      <c r="B2" s="71"/>
      <c r="C2" s="71"/>
      <c r="D2" s="71"/>
      <c r="E2" s="71"/>
      <c r="F2" s="50" t="s">
        <v>15</v>
      </c>
      <c r="G2" s="50" t="s">
        <v>43</v>
      </c>
      <c r="H2" s="54" t="s">
        <v>119</v>
      </c>
    </row>
    <row r="3" spans="1:8">
      <c r="A3" s="3" t="s">
        <v>44</v>
      </c>
      <c r="B3" s="49" t="s">
        <v>17</v>
      </c>
      <c r="C3" s="54" t="s">
        <v>135</v>
      </c>
      <c r="D3" s="3">
        <v>114641263</v>
      </c>
      <c r="E3" s="51" t="s">
        <v>45</v>
      </c>
      <c r="F3" s="3">
        <v>97</v>
      </c>
      <c r="H3" s="54"/>
    </row>
    <row r="4" spans="1:8">
      <c r="A4" s="3" t="s">
        <v>46</v>
      </c>
      <c r="B4" s="54" t="s">
        <v>126</v>
      </c>
      <c r="C4" s="49"/>
      <c r="D4" s="3">
        <v>201500050</v>
      </c>
      <c r="E4" s="51" t="s">
        <v>47</v>
      </c>
      <c r="F4" s="3">
        <v>245</v>
      </c>
      <c r="H4" s="54" t="s">
        <v>127</v>
      </c>
    </row>
    <row r="5" spans="1:8">
      <c r="A5" s="3" t="s">
        <v>48</v>
      </c>
      <c r="B5" s="49" t="s">
        <v>10</v>
      </c>
      <c r="C5" s="54" t="s">
        <v>120</v>
      </c>
      <c r="E5" s="51" t="s">
        <v>49</v>
      </c>
      <c r="F5" s="3">
        <v>208</v>
      </c>
    </row>
    <row r="6" spans="1:8">
      <c r="A6" s="3" t="s">
        <v>50</v>
      </c>
      <c r="B6" s="49" t="s">
        <v>15</v>
      </c>
      <c r="C6" s="49"/>
      <c r="E6" s="51" t="s">
        <v>51</v>
      </c>
      <c r="F6" s="3">
        <v>0</v>
      </c>
    </row>
    <row r="7" spans="1:8">
      <c r="A7" s="3" t="s">
        <v>52</v>
      </c>
      <c r="B7" s="49" t="s">
        <v>112</v>
      </c>
      <c r="C7" s="49"/>
      <c r="D7" s="3">
        <v>200671248</v>
      </c>
      <c r="E7" s="51" t="s">
        <v>53</v>
      </c>
    </row>
    <row r="8" spans="1:8">
      <c r="A8" s="3" t="s">
        <v>54</v>
      </c>
      <c r="B8" s="49" t="s">
        <v>10</v>
      </c>
      <c r="C8" s="49"/>
      <c r="D8" s="3">
        <v>201907345</v>
      </c>
      <c r="E8" s="51" t="s">
        <v>55</v>
      </c>
      <c r="F8" s="3">
        <v>208</v>
      </c>
    </row>
    <row r="9" spans="1:8">
      <c r="A9" s="3" t="s">
        <v>56</v>
      </c>
      <c r="B9" s="49" t="s">
        <v>113</v>
      </c>
      <c r="C9" s="49"/>
      <c r="E9" s="51" t="s">
        <v>57</v>
      </c>
      <c r="F9" s="3">
        <v>315</v>
      </c>
      <c r="H9" s="54"/>
    </row>
    <row r="10" spans="1:8">
      <c r="A10" s="3" t="s">
        <v>58</v>
      </c>
      <c r="B10" s="49" t="s">
        <v>19</v>
      </c>
      <c r="C10" s="54" t="s">
        <v>129</v>
      </c>
      <c r="D10" s="3">
        <v>111620505</v>
      </c>
      <c r="E10" s="51" t="s">
        <v>59</v>
      </c>
      <c r="F10" s="3">
        <v>219</v>
      </c>
    </row>
    <row r="11" spans="1:8">
      <c r="A11" s="3" t="s">
        <v>60</v>
      </c>
      <c r="B11" s="49" t="s">
        <v>10</v>
      </c>
      <c r="C11" s="54" t="s">
        <v>124</v>
      </c>
      <c r="E11" s="51" t="s">
        <v>61</v>
      </c>
      <c r="F11" s="3">
        <v>208</v>
      </c>
      <c r="H11" s="54" t="s">
        <v>123</v>
      </c>
    </row>
    <row r="12" spans="1:8">
      <c r="A12" s="49" t="s">
        <v>110</v>
      </c>
      <c r="B12" s="49" t="s">
        <v>18</v>
      </c>
      <c r="C12" s="54" t="s">
        <v>125</v>
      </c>
      <c r="D12" s="3">
        <v>200721999</v>
      </c>
      <c r="E12" s="51" t="s">
        <v>62</v>
      </c>
      <c r="F12" s="3">
        <v>154</v>
      </c>
    </row>
    <row r="13" spans="1:8">
      <c r="A13" s="3" t="s">
        <v>63</v>
      </c>
      <c r="B13" s="49" t="s">
        <v>64</v>
      </c>
      <c r="C13" s="49"/>
      <c r="D13" s="3">
        <v>113816905</v>
      </c>
      <c r="E13" s="51" t="s">
        <v>65</v>
      </c>
      <c r="F13" s="3">
        <v>90</v>
      </c>
    </row>
    <row r="14" spans="1:8">
      <c r="A14" s="3" t="s">
        <v>66</v>
      </c>
      <c r="B14" s="54" t="s">
        <v>30</v>
      </c>
      <c r="C14" s="54" t="s">
        <v>134</v>
      </c>
      <c r="D14" s="3">
        <v>202669551</v>
      </c>
      <c r="E14" s="51" t="s">
        <v>67</v>
      </c>
      <c r="F14" s="3">
        <v>87</v>
      </c>
      <c r="G14" s="52"/>
      <c r="H14" s="54" t="s">
        <v>133</v>
      </c>
    </row>
    <row r="15" spans="1:8">
      <c r="A15" s="3" t="s">
        <v>68</v>
      </c>
      <c r="B15" s="49" t="s">
        <v>29</v>
      </c>
      <c r="C15" s="49"/>
      <c r="D15" s="3">
        <v>202181074</v>
      </c>
      <c r="E15" s="51" t="s">
        <v>69</v>
      </c>
    </row>
    <row r="16" spans="1:8">
      <c r="A16" s="3" t="s">
        <v>70</v>
      </c>
      <c r="B16" s="49" t="s">
        <v>20</v>
      </c>
      <c r="C16" s="49"/>
    </row>
    <row r="17" spans="1:8">
      <c r="A17" s="3" t="s">
        <v>71</v>
      </c>
      <c r="B17" s="49" t="s">
        <v>114</v>
      </c>
      <c r="C17" s="49"/>
      <c r="D17" s="3">
        <v>200773369</v>
      </c>
      <c r="E17" s="51" t="s">
        <v>72</v>
      </c>
    </row>
    <row r="18" spans="1:8">
      <c r="A18" s="49" t="s">
        <v>111</v>
      </c>
      <c r="B18" s="54" t="s">
        <v>19</v>
      </c>
      <c r="C18" s="54" t="s">
        <v>122</v>
      </c>
      <c r="D18" s="3">
        <v>113018372</v>
      </c>
      <c r="E18" s="53" t="s">
        <v>117</v>
      </c>
      <c r="F18" s="3">
        <v>55</v>
      </c>
    </row>
    <row r="19" spans="1:8">
      <c r="A19" s="3" t="s">
        <v>73</v>
      </c>
    </row>
    <row r="20" spans="1:8">
      <c r="A20" s="3" t="s">
        <v>74</v>
      </c>
    </row>
    <row r="21" spans="1:8">
      <c r="A21" s="3" t="s">
        <v>75</v>
      </c>
      <c r="B21" s="49" t="s">
        <v>21</v>
      </c>
      <c r="C21" s="49"/>
      <c r="D21" s="3">
        <v>114030500</v>
      </c>
      <c r="E21" s="51" t="s">
        <v>76</v>
      </c>
    </row>
    <row r="22" spans="1:8">
      <c r="A22" s="3" t="s">
        <v>77</v>
      </c>
      <c r="B22" s="49" t="s">
        <v>19</v>
      </c>
      <c r="C22" s="49"/>
      <c r="D22" s="3">
        <v>202099720</v>
      </c>
      <c r="E22" s="51" t="s">
        <v>78</v>
      </c>
    </row>
    <row r="23" spans="1:8">
      <c r="A23" s="3" t="s">
        <v>79</v>
      </c>
      <c r="B23" s="49" t="s">
        <v>19</v>
      </c>
      <c r="C23" s="54" t="s">
        <v>131</v>
      </c>
      <c r="D23" s="3">
        <v>113552997</v>
      </c>
      <c r="E23" s="51" t="s">
        <v>80</v>
      </c>
      <c r="F23" s="3">
        <v>219</v>
      </c>
    </row>
    <row r="24" spans="1:8">
      <c r="A24" s="3" t="s">
        <v>81</v>
      </c>
      <c r="B24" s="49" t="s">
        <v>10</v>
      </c>
      <c r="C24" s="54" t="s">
        <v>132</v>
      </c>
      <c r="D24" s="3">
        <v>113959133</v>
      </c>
      <c r="E24" s="51" t="s">
        <v>82</v>
      </c>
      <c r="F24" s="3">
        <v>208</v>
      </c>
      <c r="H24" s="54" t="s">
        <v>118</v>
      </c>
    </row>
    <row r="25" spans="1:8">
      <c r="A25" s="3" t="s">
        <v>83</v>
      </c>
      <c r="B25" s="49" t="s">
        <v>19</v>
      </c>
      <c r="C25" s="49"/>
      <c r="D25" s="3">
        <v>200695289</v>
      </c>
      <c r="E25" s="51" t="s">
        <v>84</v>
      </c>
      <c r="F25" s="3">
        <v>208</v>
      </c>
      <c r="H25" s="54" t="s">
        <v>130</v>
      </c>
    </row>
    <row r="26" spans="1:8">
      <c r="A26" s="3" t="s">
        <v>85</v>
      </c>
      <c r="B26" s="49" t="s">
        <v>22</v>
      </c>
      <c r="C26" s="49"/>
      <c r="D26" s="3">
        <v>201790997</v>
      </c>
      <c r="E26" s="51" t="s">
        <v>86</v>
      </c>
    </row>
    <row r="27" spans="1:8">
      <c r="A27" s="3" t="s">
        <v>87</v>
      </c>
      <c r="B27" s="49" t="s">
        <v>16</v>
      </c>
      <c r="C27" s="49"/>
      <c r="D27" s="3">
        <v>106957632</v>
      </c>
      <c r="E27" s="51" t="s">
        <v>88</v>
      </c>
    </row>
    <row r="28" spans="1:8">
      <c r="A28" s="3" t="s">
        <v>89</v>
      </c>
    </row>
    <row r="29" spans="1:8">
      <c r="A29" s="3" t="s">
        <v>90</v>
      </c>
      <c r="B29" s="49" t="s">
        <v>115</v>
      </c>
      <c r="C29" s="49"/>
      <c r="D29" s="3">
        <v>114650547</v>
      </c>
      <c r="E29" s="51" t="s">
        <v>91</v>
      </c>
      <c r="F29" s="3">
        <v>96</v>
      </c>
    </row>
    <row r="30" spans="1:8">
      <c r="A30" s="3" t="s">
        <v>92</v>
      </c>
      <c r="B30" s="49" t="s">
        <v>30</v>
      </c>
      <c r="C30" s="54" t="s">
        <v>121</v>
      </c>
      <c r="D30" s="3">
        <v>115103338</v>
      </c>
      <c r="E30" s="51" t="s">
        <v>93</v>
      </c>
      <c r="F30" s="3">
        <v>309</v>
      </c>
    </row>
    <row r="31" spans="1:8">
      <c r="A31" s="3" t="s">
        <v>94</v>
      </c>
      <c r="B31" s="49" t="s">
        <v>64</v>
      </c>
      <c r="C31" s="49"/>
      <c r="E31" s="51" t="s">
        <v>95</v>
      </c>
      <c r="F31" s="3">
        <v>90</v>
      </c>
    </row>
    <row r="32" spans="1:8">
      <c r="A32" s="3" t="s">
        <v>96</v>
      </c>
      <c r="B32" s="54" t="s">
        <v>10</v>
      </c>
      <c r="C32" s="54" t="s">
        <v>128</v>
      </c>
      <c r="E32" s="51" t="s">
        <v>86</v>
      </c>
      <c r="F32" s="3">
        <v>0</v>
      </c>
    </row>
    <row r="33" spans="1:7">
      <c r="A33" s="3" t="s">
        <v>97</v>
      </c>
    </row>
    <row r="35" spans="1:7">
      <c r="A35" s="49" t="s">
        <v>98</v>
      </c>
    </row>
    <row r="36" spans="1:7">
      <c r="A36" s="3" t="s">
        <v>99</v>
      </c>
    </row>
    <row r="37" spans="1:7">
      <c r="A37" s="3" t="s">
        <v>100</v>
      </c>
    </row>
    <row r="38" spans="1:7">
      <c r="A38" s="3" t="s">
        <v>101</v>
      </c>
      <c r="B38" s="49" t="s">
        <v>10</v>
      </c>
      <c r="C38" s="54" t="s">
        <v>138</v>
      </c>
      <c r="D38" s="3">
        <v>110301075</v>
      </c>
      <c r="E38" s="51" t="s">
        <v>102</v>
      </c>
      <c r="F38" s="3">
        <v>208</v>
      </c>
      <c r="G38" s="54" t="s">
        <v>139</v>
      </c>
    </row>
    <row r="39" spans="1:7">
      <c r="A39" s="3" t="s">
        <v>103</v>
      </c>
      <c r="B39" s="49" t="s">
        <v>116</v>
      </c>
      <c r="C39" s="49"/>
      <c r="D39" s="3">
        <v>1150840900</v>
      </c>
      <c r="E39" s="51" t="s">
        <v>104</v>
      </c>
      <c r="F39" s="3">
        <v>349</v>
      </c>
    </row>
    <row r="40" spans="1:7">
      <c r="A40" s="3" t="s">
        <v>105</v>
      </c>
      <c r="B40" s="49" t="s">
        <v>10</v>
      </c>
      <c r="C40" s="54" t="s">
        <v>136</v>
      </c>
      <c r="D40" s="3">
        <v>202300582</v>
      </c>
      <c r="E40" s="51" t="s">
        <v>106</v>
      </c>
      <c r="F40" s="3">
        <v>208</v>
      </c>
    </row>
    <row r="41" spans="1:7">
      <c r="A41" s="3" t="s">
        <v>107</v>
      </c>
      <c r="B41" s="49" t="s">
        <v>15</v>
      </c>
      <c r="C41" s="54" t="s">
        <v>137</v>
      </c>
      <c r="D41" s="3">
        <v>111593539</v>
      </c>
      <c r="E41" s="51" t="s">
        <v>108</v>
      </c>
      <c r="F41" s="3">
        <v>0</v>
      </c>
    </row>
    <row r="42" spans="1:7">
      <c r="A42" s="3" t="s">
        <v>109</v>
      </c>
      <c r="B42" s="49" t="s">
        <v>19</v>
      </c>
      <c r="C42" s="49"/>
      <c r="F42" s="3">
        <v>219</v>
      </c>
    </row>
    <row r="44" spans="1:7">
      <c r="E44" s="3"/>
    </row>
    <row r="45" spans="1:7">
      <c r="E45" s="3"/>
    </row>
    <row r="46" spans="1:7">
      <c r="E46" s="3"/>
    </row>
    <row r="47" spans="1:7">
      <c r="E47" s="3"/>
    </row>
    <row r="48" spans="1:7">
      <c r="E48" s="3"/>
    </row>
    <row r="49" spans="5:5">
      <c r="E49" s="3"/>
    </row>
    <row r="50" spans="5:5">
      <c r="E50" s="3"/>
    </row>
    <row r="51" spans="5:5">
      <c r="E51" s="3"/>
    </row>
    <row r="52" spans="5:5">
      <c r="E52" s="3"/>
    </row>
    <row r="53" spans="5:5">
      <c r="E53" s="3"/>
    </row>
    <row r="54" spans="5:5">
      <c r="E54" s="3"/>
    </row>
    <row r="55" spans="5:5">
      <c r="E55" s="3"/>
    </row>
    <row r="56" spans="5:5">
      <c r="E56" s="3"/>
    </row>
  </sheetData>
  <mergeCells count="6">
    <mergeCell ref="F1:G1"/>
    <mergeCell ref="A1:A2"/>
    <mergeCell ref="B1:B2"/>
    <mergeCell ref="C1:C2"/>
    <mergeCell ref="D1:D2"/>
    <mergeCell ref="E1:E2"/>
  </mergeCells>
  <pageMargins left="0.75" right="0.75" top="1" bottom="1" header="0.5" footer="0.5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7"/>
  <sheetViews>
    <sheetView tabSelected="1" zoomScale="125" zoomScaleNormal="125" zoomScalePageLayoutView="125" workbookViewId="0">
      <pane xSplit="2" ySplit="6" topLeftCell="C82" activePane="bottomRight" state="frozen"/>
      <selection pane="topRight" activeCell="C1" sqref="C1"/>
      <selection pane="bottomLeft" activeCell="A7" sqref="A7"/>
      <selection pane="bottomRight" activeCell="C64" sqref="C64"/>
    </sheetView>
  </sheetViews>
  <sheetFormatPr defaultColWidth="8.85546875" defaultRowHeight="15.75"/>
  <cols>
    <col min="1" max="1" width="3.28515625" style="9" customWidth="1"/>
    <col min="2" max="2" width="12.28515625" style="9" customWidth="1"/>
    <col min="3" max="3" width="11.7109375" style="9" customWidth="1"/>
    <col min="4" max="4" width="10.85546875" style="9" customWidth="1"/>
    <col min="5" max="5" width="10.140625" style="9" bestFit="1" customWidth="1"/>
    <col min="6" max="6" width="5.7109375" style="9" customWidth="1"/>
    <col min="7" max="7" width="6.7109375" style="9" customWidth="1"/>
    <col min="8" max="8" width="6.42578125" style="9" customWidth="1"/>
    <col min="9" max="9" width="7" style="9" customWidth="1"/>
    <col min="10" max="10" width="10.42578125" style="9" bestFit="1" customWidth="1"/>
    <col min="11" max="11" width="7" style="55" customWidth="1"/>
    <col min="12" max="13" width="7" style="9" customWidth="1"/>
    <col min="14" max="14" width="11.42578125" style="24" customWidth="1"/>
    <col min="15" max="15" width="16" style="9" customWidth="1"/>
    <col min="16" max="16" width="17.140625" style="27" customWidth="1"/>
    <col min="17" max="17" width="16.140625" style="27" customWidth="1"/>
    <col min="18" max="18" width="10.85546875" style="34" customWidth="1"/>
    <col min="19" max="19" width="11.140625" style="28" customWidth="1"/>
    <col min="20" max="20" width="13.140625" style="9" customWidth="1"/>
    <col min="21" max="16384" width="8.85546875" style="9"/>
  </cols>
  <sheetData>
    <row r="1" spans="1:21" ht="21">
      <c r="A1" s="7" t="s">
        <v>38</v>
      </c>
      <c r="B1" s="8"/>
    </row>
    <row r="2" spans="1:21" s="61" customFormat="1" ht="17.100000000000001" customHeight="1" thickBot="1">
      <c r="A2" s="59" t="s">
        <v>23</v>
      </c>
      <c r="B2" s="60" t="s">
        <v>15</v>
      </c>
      <c r="C2" s="60"/>
      <c r="F2" s="59" t="s">
        <v>27</v>
      </c>
      <c r="G2" s="129">
        <v>42498</v>
      </c>
      <c r="H2" s="129"/>
      <c r="I2" s="63" t="s">
        <v>28</v>
      </c>
      <c r="J2" s="62">
        <v>42504</v>
      </c>
      <c r="K2" s="64"/>
      <c r="N2" s="65"/>
      <c r="R2" s="66"/>
      <c r="S2" s="65"/>
    </row>
    <row r="3" spans="1:21" ht="18.95" customHeight="1">
      <c r="A3" s="98" t="s">
        <v>0</v>
      </c>
      <c r="B3" s="101" t="s">
        <v>1</v>
      </c>
      <c r="C3" s="82" t="s">
        <v>2</v>
      </c>
      <c r="D3" s="82" t="s">
        <v>26</v>
      </c>
      <c r="E3" s="82" t="s">
        <v>3</v>
      </c>
      <c r="F3" s="95" t="s">
        <v>4</v>
      </c>
      <c r="G3" s="92"/>
      <c r="H3" s="82" t="s">
        <v>145</v>
      </c>
      <c r="I3" s="92" t="s">
        <v>6</v>
      </c>
      <c r="J3" s="82" t="s">
        <v>7</v>
      </c>
      <c r="K3" s="106" t="s">
        <v>8</v>
      </c>
      <c r="L3" s="95" t="s">
        <v>24</v>
      </c>
      <c r="M3" s="92"/>
      <c r="N3" s="87" t="s">
        <v>25</v>
      </c>
      <c r="O3" s="111" t="s">
        <v>37</v>
      </c>
    </row>
    <row r="4" spans="1:21" ht="15" customHeight="1">
      <c r="A4" s="99"/>
      <c r="B4" s="102"/>
      <c r="C4" s="83"/>
      <c r="D4" s="83"/>
      <c r="E4" s="83"/>
      <c r="F4" s="96"/>
      <c r="G4" s="93"/>
      <c r="H4" s="83"/>
      <c r="I4" s="93"/>
      <c r="J4" s="83"/>
      <c r="K4" s="107"/>
      <c r="L4" s="96"/>
      <c r="M4" s="93"/>
      <c r="N4" s="88"/>
      <c r="O4" s="112"/>
    </row>
    <row r="5" spans="1:21" ht="15" customHeight="1" thickBot="1">
      <c r="A5" s="100"/>
      <c r="B5" s="103"/>
      <c r="C5" s="84"/>
      <c r="D5" s="84"/>
      <c r="E5" s="84"/>
      <c r="F5" s="97"/>
      <c r="G5" s="94"/>
      <c r="H5" s="84"/>
      <c r="I5" s="94"/>
      <c r="J5" s="84"/>
      <c r="K5" s="108"/>
      <c r="L5" s="97"/>
      <c r="M5" s="94"/>
      <c r="N5" s="89"/>
      <c r="O5" s="113"/>
    </row>
    <row r="6" spans="1:21" ht="14.1" customHeight="1" thickBot="1">
      <c r="A6" s="12"/>
      <c r="B6" s="13">
        <v>2</v>
      </c>
      <c r="C6" s="14"/>
      <c r="D6" s="14"/>
      <c r="E6" s="39"/>
      <c r="F6" s="90">
        <v>4</v>
      </c>
      <c r="G6" s="91"/>
      <c r="H6" s="14">
        <v>8</v>
      </c>
      <c r="I6" s="14">
        <v>10</v>
      </c>
      <c r="J6" s="14">
        <v>11</v>
      </c>
      <c r="K6" s="57"/>
      <c r="L6" s="90">
        <v>13</v>
      </c>
      <c r="M6" s="91"/>
      <c r="N6" s="25">
        <v>14</v>
      </c>
      <c r="O6" s="44"/>
      <c r="P6" s="29"/>
      <c r="Q6" s="30"/>
      <c r="R6" s="30"/>
      <c r="S6" s="32"/>
      <c r="T6" s="1"/>
      <c r="U6" s="2"/>
    </row>
    <row r="7" spans="1:21" ht="14.1" customHeight="1" thickBot="1">
      <c r="A7" s="72">
        <v>1</v>
      </c>
      <c r="B7" s="74" t="s">
        <v>44</v>
      </c>
      <c r="C7" s="76" t="s">
        <v>17</v>
      </c>
      <c r="D7" s="47" t="str">
        <f>$B$2</f>
        <v>Brno</v>
      </c>
      <c r="E7" s="45">
        <f>$G$2</f>
        <v>42498</v>
      </c>
      <c r="F7" s="37" t="s">
        <v>9</v>
      </c>
      <c r="G7" s="38" t="s">
        <v>32</v>
      </c>
      <c r="H7" s="76">
        <v>3.8</v>
      </c>
      <c r="I7" s="76">
        <v>194</v>
      </c>
      <c r="J7" s="76" t="s">
        <v>135</v>
      </c>
      <c r="K7" s="104">
        <f>I7*H7</f>
        <v>737.19999999999993</v>
      </c>
      <c r="L7" s="78"/>
      <c r="M7" s="79"/>
      <c r="N7" s="85">
        <v>114641263</v>
      </c>
      <c r="O7" s="109" t="s">
        <v>45</v>
      </c>
      <c r="P7" s="31"/>
      <c r="Q7" s="31"/>
      <c r="R7" s="35"/>
      <c r="S7" s="9"/>
    </row>
    <row r="8" spans="1:21" ht="14.25" customHeight="1" thickBot="1">
      <c r="A8" s="73"/>
      <c r="B8" s="75"/>
      <c r="C8" s="77"/>
      <c r="D8" s="46" t="str">
        <f>C7</f>
        <v>Zlín</v>
      </c>
      <c r="E8" s="48">
        <f>$J$2</f>
        <v>42504</v>
      </c>
      <c r="F8" s="37" t="s">
        <v>11</v>
      </c>
      <c r="G8" s="37" t="s">
        <v>33</v>
      </c>
      <c r="H8" s="77"/>
      <c r="I8" s="77"/>
      <c r="J8" s="77"/>
      <c r="K8" s="105"/>
      <c r="L8" s="80"/>
      <c r="M8" s="81"/>
      <c r="N8" s="86">
        <v>114641263</v>
      </c>
      <c r="O8" s="110" t="s">
        <v>45</v>
      </c>
      <c r="P8" s="31"/>
      <c r="Q8" s="31"/>
      <c r="R8" s="36"/>
      <c r="S8" s="9"/>
    </row>
    <row r="9" spans="1:21" ht="14.25" customHeight="1" thickBot="1">
      <c r="A9" s="72">
        <f>A7+1</f>
        <v>2</v>
      </c>
      <c r="B9" s="74" t="s">
        <v>46</v>
      </c>
      <c r="C9" s="76" t="s">
        <v>126</v>
      </c>
      <c r="D9" s="47" t="str">
        <f>$B$2</f>
        <v>Brno</v>
      </c>
      <c r="E9" s="45">
        <f>$G$2</f>
        <v>42498</v>
      </c>
      <c r="F9" s="37" t="s">
        <v>9</v>
      </c>
      <c r="G9" s="37" t="s">
        <v>34</v>
      </c>
      <c r="H9" s="76"/>
      <c r="I9" s="76"/>
      <c r="J9" s="76" t="s">
        <v>144</v>
      </c>
      <c r="K9" s="104">
        <v>124</v>
      </c>
      <c r="L9" s="78"/>
      <c r="M9" s="79"/>
      <c r="N9" s="85">
        <v>201500050</v>
      </c>
      <c r="O9" s="109" t="s">
        <v>47</v>
      </c>
      <c r="P9" s="29"/>
      <c r="Q9" s="29"/>
      <c r="R9" s="30"/>
      <c r="S9" s="9"/>
    </row>
    <row r="10" spans="1:21" ht="14.25" customHeight="1" thickBot="1">
      <c r="A10" s="73"/>
      <c r="B10" s="75"/>
      <c r="C10" s="77"/>
      <c r="D10" s="46" t="str">
        <f>C9</f>
        <v>Sulejovice</v>
      </c>
      <c r="E10" s="48">
        <f>$J$2</f>
        <v>42504</v>
      </c>
      <c r="F10" s="37" t="s">
        <v>11</v>
      </c>
      <c r="G10" s="37" t="s">
        <v>35</v>
      </c>
      <c r="H10" s="77"/>
      <c r="I10" s="77"/>
      <c r="J10" s="77"/>
      <c r="K10" s="105"/>
      <c r="L10" s="80"/>
      <c r="M10" s="81"/>
      <c r="N10" s="86">
        <v>201500050</v>
      </c>
      <c r="O10" s="110" t="s">
        <v>47</v>
      </c>
      <c r="P10" s="9"/>
      <c r="Q10" s="9"/>
      <c r="R10" s="35"/>
      <c r="S10" s="9"/>
    </row>
    <row r="11" spans="1:21" ht="14.25" customHeight="1" thickBot="1">
      <c r="A11" s="72">
        <f t="shared" ref="A11" si="0">A9+1</f>
        <v>3</v>
      </c>
      <c r="B11" s="74" t="s">
        <v>48</v>
      </c>
      <c r="C11" s="76" t="s">
        <v>10</v>
      </c>
      <c r="D11" s="47" t="str">
        <f>$B$2</f>
        <v>Brno</v>
      </c>
      <c r="E11" s="45">
        <f>$G$2</f>
        <v>42498</v>
      </c>
      <c r="F11" s="37" t="s">
        <v>9</v>
      </c>
      <c r="G11" s="38" t="s">
        <v>32</v>
      </c>
      <c r="H11" s="76">
        <v>3.8</v>
      </c>
      <c r="I11" s="76">
        <v>0</v>
      </c>
      <c r="J11" s="76"/>
      <c r="K11" s="104">
        <f t="shared" ref="K11" si="1">I11*H11</f>
        <v>0</v>
      </c>
      <c r="L11" s="78"/>
      <c r="M11" s="79"/>
      <c r="N11" s="85"/>
      <c r="O11" s="109" t="s">
        <v>49</v>
      </c>
      <c r="P11" s="31"/>
      <c r="Q11" s="31"/>
      <c r="R11" s="35"/>
      <c r="S11" s="9"/>
    </row>
    <row r="12" spans="1:21" ht="14.25" customHeight="1" thickBot="1">
      <c r="A12" s="73"/>
      <c r="B12" s="75"/>
      <c r="C12" s="77"/>
      <c r="D12" s="46" t="str">
        <f>C11</f>
        <v>Praha</v>
      </c>
      <c r="E12" s="48">
        <f>$J$2</f>
        <v>42504</v>
      </c>
      <c r="F12" s="37" t="s">
        <v>11</v>
      </c>
      <c r="G12" s="37" t="s">
        <v>33</v>
      </c>
      <c r="H12" s="77"/>
      <c r="I12" s="77"/>
      <c r="J12" s="77"/>
      <c r="K12" s="105"/>
      <c r="L12" s="80"/>
      <c r="M12" s="81"/>
      <c r="N12" s="86"/>
      <c r="O12" s="110" t="s">
        <v>49</v>
      </c>
      <c r="P12" s="31"/>
      <c r="Q12" s="31"/>
      <c r="R12" s="35"/>
      <c r="S12" s="9"/>
    </row>
    <row r="13" spans="1:21" ht="14.25" customHeight="1" thickBot="1">
      <c r="A13" s="72">
        <f t="shared" ref="A13" si="2">A11+1</f>
        <v>4</v>
      </c>
      <c r="B13" s="74" t="s">
        <v>50</v>
      </c>
      <c r="C13" s="76" t="s">
        <v>15</v>
      </c>
      <c r="D13" s="47" t="str">
        <f>$B$2</f>
        <v>Brno</v>
      </c>
      <c r="E13" s="45">
        <f>$G$2</f>
        <v>42498</v>
      </c>
      <c r="F13" s="37" t="s">
        <v>9</v>
      </c>
      <c r="G13" s="37" t="s">
        <v>34</v>
      </c>
      <c r="H13" s="76">
        <v>3.8</v>
      </c>
      <c r="I13" s="76">
        <v>0</v>
      </c>
      <c r="J13" s="76"/>
      <c r="K13" s="104">
        <f t="shared" ref="K13" si="3">I13*H13</f>
        <v>0</v>
      </c>
      <c r="L13" s="78"/>
      <c r="M13" s="79"/>
      <c r="N13" s="85"/>
      <c r="O13" s="109" t="s">
        <v>51</v>
      </c>
      <c r="P13" s="31"/>
      <c r="Q13" s="31"/>
      <c r="R13" s="35"/>
      <c r="S13" s="9"/>
    </row>
    <row r="14" spans="1:21" ht="14.25" customHeight="1" thickBot="1">
      <c r="A14" s="73"/>
      <c r="B14" s="75"/>
      <c r="C14" s="77"/>
      <c r="D14" s="46" t="str">
        <f>C13</f>
        <v>Brno</v>
      </c>
      <c r="E14" s="48">
        <f>$J$2</f>
        <v>42504</v>
      </c>
      <c r="F14" s="37" t="s">
        <v>11</v>
      </c>
      <c r="G14" s="37" t="s">
        <v>35</v>
      </c>
      <c r="H14" s="77"/>
      <c r="I14" s="77"/>
      <c r="J14" s="77"/>
      <c r="K14" s="105"/>
      <c r="L14" s="80"/>
      <c r="M14" s="81"/>
      <c r="N14" s="86"/>
      <c r="O14" s="110" t="s">
        <v>51</v>
      </c>
      <c r="P14" s="31" t="s">
        <v>36</v>
      </c>
      <c r="Q14" s="31"/>
      <c r="R14" s="36"/>
      <c r="S14" s="9"/>
    </row>
    <row r="15" spans="1:21" ht="14.1" customHeight="1" thickBot="1">
      <c r="A15" s="72">
        <f t="shared" ref="A15" si="4">A13+1</f>
        <v>5</v>
      </c>
      <c r="B15" s="74" t="s">
        <v>54</v>
      </c>
      <c r="C15" s="76" t="s">
        <v>10</v>
      </c>
      <c r="D15" s="47" t="str">
        <f>$B$2</f>
        <v>Brno</v>
      </c>
      <c r="E15" s="45">
        <f>$G$2</f>
        <v>42498</v>
      </c>
      <c r="F15" s="37" t="s">
        <v>9</v>
      </c>
      <c r="G15" s="38" t="s">
        <v>32</v>
      </c>
      <c r="H15" s="76">
        <v>3.8</v>
      </c>
      <c r="I15" s="76">
        <v>416</v>
      </c>
      <c r="J15" s="76" t="s">
        <v>146</v>
      </c>
      <c r="K15" s="104">
        <f t="shared" ref="K15" si="5">I15*H15</f>
        <v>1580.8</v>
      </c>
      <c r="L15" s="78"/>
      <c r="M15" s="79"/>
      <c r="N15" s="85">
        <v>201907345</v>
      </c>
      <c r="O15" s="109" t="s">
        <v>55</v>
      </c>
      <c r="P15" s="31"/>
      <c r="Q15" s="31"/>
      <c r="R15" s="36"/>
      <c r="S15" s="9"/>
    </row>
    <row r="16" spans="1:21" ht="14.25" customHeight="1" thickBot="1">
      <c r="A16" s="73"/>
      <c r="B16" s="75"/>
      <c r="C16" s="77"/>
      <c r="D16" s="46" t="str">
        <f>C15</f>
        <v>Praha</v>
      </c>
      <c r="E16" s="48">
        <f>$J$2</f>
        <v>42504</v>
      </c>
      <c r="F16" s="37" t="s">
        <v>11</v>
      </c>
      <c r="G16" s="37" t="s">
        <v>33</v>
      </c>
      <c r="H16" s="77"/>
      <c r="I16" s="77"/>
      <c r="J16" s="77"/>
      <c r="K16" s="105"/>
      <c r="L16" s="80"/>
      <c r="M16" s="81"/>
      <c r="N16" s="86">
        <v>201907345</v>
      </c>
      <c r="O16" s="110" t="s">
        <v>55</v>
      </c>
      <c r="P16" s="31"/>
      <c r="Q16" s="31"/>
      <c r="R16" s="36"/>
      <c r="S16" s="9"/>
    </row>
    <row r="17" spans="1:19" ht="14.25" customHeight="1" thickBot="1">
      <c r="A17" s="72">
        <f t="shared" ref="A17" si="6">A15+1</f>
        <v>6</v>
      </c>
      <c r="B17" s="74" t="s">
        <v>56</v>
      </c>
      <c r="C17" s="76" t="s">
        <v>113</v>
      </c>
      <c r="D17" s="47" t="str">
        <f>$B$2</f>
        <v>Brno</v>
      </c>
      <c r="E17" s="45">
        <f>$G$2</f>
        <v>42498</v>
      </c>
      <c r="F17" s="37" t="s">
        <v>9</v>
      </c>
      <c r="G17" s="37" t="s">
        <v>34</v>
      </c>
      <c r="H17" s="76">
        <v>3.8</v>
      </c>
      <c r="I17" s="76">
        <v>0</v>
      </c>
      <c r="J17" s="76"/>
      <c r="K17" s="104">
        <f t="shared" ref="K17" si="7">I17*H17</f>
        <v>0</v>
      </c>
      <c r="L17" s="78"/>
      <c r="M17" s="79"/>
      <c r="N17" s="85"/>
      <c r="O17" s="109" t="s">
        <v>57</v>
      </c>
      <c r="P17" s="31"/>
      <c r="Q17" s="31"/>
      <c r="R17" s="36"/>
      <c r="S17" s="9"/>
    </row>
    <row r="18" spans="1:19" ht="14.25" customHeight="1" thickBot="1">
      <c r="A18" s="73"/>
      <c r="B18" s="75"/>
      <c r="C18" s="77"/>
      <c r="D18" s="46" t="str">
        <f>C17</f>
        <v>Nový Bor</v>
      </c>
      <c r="E18" s="48">
        <f>$J$2</f>
        <v>42504</v>
      </c>
      <c r="F18" s="37" t="s">
        <v>11</v>
      </c>
      <c r="G18" s="37" t="s">
        <v>35</v>
      </c>
      <c r="H18" s="77"/>
      <c r="I18" s="77"/>
      <c r="J18" s="77"/>
      <c r="K18" s="105"/>
      <c r="L18" s="80"/>
      <c r="M18" s="81"/>
      <c r="N18" s="86"/>
      <c r="O18" s="110" t="s">
        <v>57</v>
      </c>
      <c r="P18" s="31"/>
      <c r="Q18" s="31"/>
      <c r="R18" s="36"/>
      <c r="S18" s="9"/>
    </row>
    <row r="19" spans="1:19" ht="14.25" customHeight="1" thickBot="1">
      <c r="A19" s="72">
        <f t="shared" ref="A19" si="8">A17+1</f>
        <v>7</v>
      </c>
      <c r="B19" s="74" t="s">
        <v>58</v>
      </c>
      <c r="C19" s="76" t="s">
        <v>140</v>
      </c>
      <c r="D19" s="47" t="str">
        <f>$B$2</f>
        <v>Brno</v>
      </c>
      <c r="E19" s="45">
        <f>$G$2</f>
        <v>42498</v>
      </c>
      <c r="F19" s="37" t="s">
        <v>9</v>
      </c>
      <c r="G19" s="38" t="s">
        <v>32</v>
      </c>
      <c r="H19" s="76">
        <v>4</v>
      </c>
      <c r="I19" s="76">
        <v>219</v>
      </c>
      <c r="J19" s="76" t="s">
        <v>129</v>
      </c>
      <c r="K19" s="104">
        <f t="shared" ref="K19" si="9">I19*H19</f>
        <v>876</v>
      </c>
      <c r="L19" s="78"/>
      <c r="M19" s="79"/>
      <c r="N19" s="85">
        <v>111620505</v>
      </c>
      <c r="O19" s="109" t="s">
        <v>59</v>
      </c>
      <c r="P19" s="31"/>
      <c r="Q19" s="31"/>
      <c r="R19" s="35"/>
      <c r="S19" s="9"/>
    </row>
    <row r="20" spans="1:19" ht="14.25" customHeight="1" thickBot="1">
      <c r="A20" s="73"/>
      <c r="B20" s="75"/>
      <c r="C20" s="77"/>
      <c r="D20" s="46" t="str">
        <f>C19</f>
        <v>Č. Budějovice</v>
      </c>
      <c r="E20" s="48">
        <f>$J$2</f>
        <v>42504</v>
      </c>
      <c r="F20" s="37" t="s">
        <v>11</v>
      </c>
      <c r="G20" s="37" t="s">
        <v>33</v>
      </c>
      <c r="H20" s="77"/>
      <c r="I20" s="77"/>
      <c r="J20" s="77"/>
      <c r="K20" s="105"/>
      <c r="L20" s="80"/>
      <c r="M20" s="81"/>
      <c r="N20" s="86">
        <v>111620505</v>
      </c>
      <c r="O20" s="110" t="s">
        <v>59</v>
      </c>
      <c r="P20" s="31"/>
      <c r="Q20" s="31"/>
      <c r="R20" s="36"/>
      <c r="S20" s="9"/>
    </row>
    <row r="21" spans="1:19" ht="14.25" customHeight="1" thickBot="1">
      <c r="A21" s="72">
        <f t="shared" ref="A21" si="10">A19+1</f>
        <v>8</v>
      </c>
      <c r="B21" s="74" t="s">
        <v>60</v>
      </c>
      <c r="C21" s="76" t="s">
        <v>10</v>
      </c>
      <c r="D21" s="47" t="str">
        <f>$B$2</f>
        <v>Brno</v>
      </c>
      <c r="E21" s="45">
        <f>$G$2</f>
        <v>42498</v>
      </c>
      <c r="F21" s="37" t="s">
        <v>9</v>
      </c>
      <c r="G21" s="37" t="s">
        <v>34</v>
      </c>
      <c r="H21" s="76">
        <v>4</v>
      </c>
      <c r="I21" s="76">
        <v>416</v>
      </c>
      <c r="J21" s="76" t="s">
        <v>124</v>
      </c>
      <c r="K21" s="104">
        <f t="shared" ref="K21" si="11">I21*H21</f>
        <v>1664</v>
      </c>
      <c r="L21" s="78"/>
      <c r="M21" s="79"/>
      <c r="N21" s="85">
        <v>200064152</v>
      </c>
      <c r="O21" s="109" t="s">
        <v>61</v>
      </c>
      <c r="P21" s="31"/>
      <c r="Q21" s="31"/>
      <c r="R21" s="36"/>
      <c r="S21" s="9"/>
    </row>
    <row r="22" spans="1:19" ht="14.25" customHeight="1" thickBot="1">
      <c r="A22" s="73"/>
      <c r="B22" s="75"/>
      <c r="C22" s="77"/>
      <c r="D22" s="46" t="str">
        <f>C21</f>
        <v>Praha</v>
      </c>
      <c r="E22" s="48">
        <f>$J$2</f>
        <v>42504</v>
      </c>
      <c r="F22" s="37" t="s">
        <v>11</v>
      </c>
      <c r="G22" s="37" t="s">
        <v>35</v>
      </c>
      <c r="H22" s="77"/>
      <c r="I22" s="77"/>
      <c r="J22" s="77"/>
      <c r="K22" s="105"/>
      <c r="L22" s="80"/>
      <c r="M22" s="81"/>
      <c r="N22" s="86"/>
      <c r="O22" s="110" t="s">
        <v>61</v>
      </c>
      <c r="P22" s="31"/>
      <c r="Q22" s="31"/>
      <c r="R22" s="35"/>
      <c r="S22" s="9"/>
    </row>
    <row r="23" spans="1:19" ht="14.25" customHeight="1" thickBot="1">
      <c r="A23" s="72">
        <f t="shared" ref="A23" si="12">A21+1</f>
        <v>9</v>
      </c>
      <c r="B23" s="74" t="s">
        <v>110</v>
      </c>
      <c r="C23" s="76" t="s">
        <v>18</v>
      </c>
      <c r="D23" s="47" t="str">
        <f>$B$2</f>
        <v>Brno</v>
      </c>
      <c r="E23" s="45">
        <f>$G$2</f>
        <v>42498</v>
      </c>
      <c r="F23" s="37" t="s">
        <v>9</v>
      </c>
      <c r="G23" s="38" t="s">
        <v>32</v>
      </c>
      <c r="H23" s="76">
        <v>3.8</v>
      </c>
      <c r="I23" s="76">
        <v>308</v>
      </c>
      <c r="J23" s="76" t="s">
        <v>125</v>
      </c>
      <c r="K23" s="104">
        <f t="shared" ref="K23" si="13">I23*H23</f>
        <v>1170.3999999999999</v>
      </c>
      <c r="L23" s="78"/>
      <c r="M23" s="79"/>
      <c r="N23" s="85">
        <v>200721999</v>
      </c>
      <c r="O23" s="109" t="s">
        <v>62</v>
      </c>
      <c r="P23" s="29"/>
      <c r="Q23" s="29"/>
      <c r="R23" s="30"/>
      <c r="S23" s="9"/>
    </row>
    <row r="24" spans="1:19" ht="14.25" customHeight="1" thickBot="1">
      <c r="A24" s="73"/>
      <c r="B24" s="75"/>
      <c r="C24" s="77"/>
      <c r="D24" s="46" t="str">
        <f>C23</f>
        <v>Lhota pod Libčany</v>
      </c>
      <c r="E24" s="48">
        <f>$J$2</f>
        <v>42504</v>
      </c>
      <c r="F24" s="37" t="s">
        <v>11</v>
      </c>
      <c r="G24" s="37" t="s">
        <v>33</v>
      </c>
      <c r="H24" s="77"/>
      <c r="I24" s="77"/>
      <c r="J24" s="77"/>
      <c r="K24" s="105"/>
      <c r="L24" s="80"/>
      <c r="M24" s="81"/>
      <c r="N24" s="86">
        <v>200721999</v>
      </c>
      <c r="O24" s="110" t="s">
        <v>62</v>
      </c>
      <c r="P24" s="9"/>
      <c r="Q24" s="9"/>
      <c r="R24" s="35"/>
      <c r="S24" s="9"/>
    </row>
    <row r="25" spans="1:19" ht="14.25" customHeight="1" thickBot="1">
      <c r="A25" s="72">
        <f t="shared" ref="A25" si="14">A23+1</f>
        <v>10</v>
      </c>
      <c r="B25" s="74" t="s">
        <v>66</v>
      </c>
      <c r="C25" s="76" t="s">
        <v>30</v>
      </c>
      <c r="D25" s="47" t="str">
        <f>$B$2</f>
        <v>Brno</v>
      </c>
      <c r="E25" s="45">
        <f>$G$2</f>
        <v>42498</v>
      </c>
      <c r="F25" s="37" t="s">
        <v>11</v>
      </c>
      <c r="G25" s="37" t="s">
        <v>34</v>
      </c>
      <c r="H25" s="76">
        <v>4.5</v>
      </c>
      <c r="I25" s="76">
        <v>618</v>
      </c>
      <c r="J25" s="76" t="s">
        <v>134</v>
      </c>
      <c r="K25" s="104">
        <f t="shared" ref="K25" si="15">I25*H25</f>
        <v>2781</v>
      </c>
      <c r="L25" s="78"/>
      <c r="M25" s="79"/>
      <c r="N25" s="85">
        <v>202669551</v>
      </c>
      <c r="O25" s="109" t="s">
        <v>67</v>
      </c>
    </row>
    <row r="26" spans="1:19" ht="14.25" customHeight="1" thickBot="1">
      <c r="A26" s="73"/>
      <c r="B26" s="75"/>
      <c r="C26" s="77"/>
      <c r="D26" s="46" t="str">
        <f>C25</f>
        <v>Liberec</v>
      </c>
      <c r="E26" s="48">
        <f>$J$2</f>
        <v>42504</v>
      </c>
      <c r="F26" s="37" t="s">
        <v>9</v>
      </c>
      <c r="G26" s="37" t="s">
        <v>35</v>
      </c>
      <c r="H26" s="77"/>
      <c r="I26" s="77"/>
      <c r="J26" s="77"/>
      <c r="K26" s="105"/>
      <c r="L26" s="80"/>
      <c r="M26" s="81"/>
      <c r="N26" s="86">
        <v>202669551</v>
      </c>
      <c r="O26" s="110" t="s">
        <v>67</v>
      </c>
      <c r="P26" s="9"/>
      <c r="S26" s="9"/>
    </row>
    <row r="27" spans="1:19" ht="14.25" customHeight="1">
      <c r="A27" s="15"/>
      <c r="B27" s="16"/>
      <c r="C27" s="15"/>
      <c r="D27" s="15"/>
      <c r="E27" s="15"/>
      <c r="F27" s="17"/>
      <c r="G27" s="114" t="s">
        <v>8</v>
      </c>
      <c r="H27" s="116"/>
      <c r="I27" s="72"/>
      <c r="J27" s="72"/>
      <c r="K27" s="125">
        <f>SUM(K7:K26)</f>
        <v>8933.4</v>
      </c>
      <c r="L27" s="121"/>
      <c r="M27" s="122"/>
      <c r="N27" s="119"/>
      <c r="O27" s="109"/>
      <c r="P27" s="33"/>
    </row>
    <row r="28" spans="1:19" ht="14.25" customHeight="1" thickBot="1">
      <c r="A28" s="15"/>
      <c r="B28" s="16"/>
      <c r="C28" s="15"/>
      <c r="D28" s="15"/>
      <c r="E28" s="15"/>
      <c r="F28" s="15"/>
      <c r="G28" s="115"/>
      <c r="H28" s="117"/>
      <c r="I28" s="73"/>
      <c r="J28" s="73"/>
      <c r="K28" s="126"/>
      <c r="L28" s="123"/>
      <c r="M28" s="124"/>
      <c r="N28" s="120"/>
      <c r="O28" s="110"/>
    </row>
    <row r="29" spans="1:19" ht="14.25" customHeight="1">
      <c r="A29" s="15"/>
      <c r="B29" s="16"/>
      <c r="C29" s="15"/>
      <c r="D29" s="15"/>
      <c r="E29" s="15"/>
      <c r="F29" s="15"/>
      <c r="G29" s="68"/>
      <c r="H29" s="69"/>
      <c r="I29" s="20"/>
      <c r="J29" s="20"/>
      <c r="K29" s="58"/>
      <c r="L29" s="69"/>
      <c r="M29" s="69"/>
      <c r="N29" s="26"/>
      <c r="O29" s="70"/>
    </row>
    <row r="30" spans="1:19" ht="14.25" customHeight="1">
      <c r="A30" s="15"/>
      <c r="B30" s="16"/>
      <c r="C30" s="15"/>
      <c r="D30" s="15"/>
      <c r="E30" s="15"/>
      <c r="F30" s="15"/>
      <c r="G30" s="68"/>
      <c r="H30" s="69"/>
      <c r="I30" s="20"/>
      <c r="J30" s="20"/>
      <c r="K30" s="58"/>
      <c r="L30" s="69"/>
      <c r="M30" s="69"/>
      <c r="N30" s="26"/>
      <c r="O30" s="70"/>
    </row>
    <row r="31" spans="1:19" ht="27.75" customHeight="1">
      <c r="A31" s="18"/>
      <c r="B31" s="8"/>
      <c r="P31" s="9"/>
      <c r="Q31" s="9"/>
      <c r="R31" s="35"/>
      <c r="S31" s="9"/>
    </row>
    <row r="32" spans="1:19" ht="15">
      <c r="A32" s="18" t="s">
        <v>12</v>
      </c>
      <c r="B32" s="19" t="s">
        <v>13</v>
      </c>
      <c r="F32" s="18" t="s">
        <v>14</v>
      </c>
      <c r="P32" s="9"/>
      <c r="Q32" s="9"/>
      <c r="R32" s="35"/>
      <c r="S32" s="9"/>
    </row>
    <row r="33" spans="1:21" ht="33.75" customHeight="1">
      <c r="A33" s="20"/>
      <c r="B33" s="21"/>
      <c r="C33" s="20"/>
      <c r="D33" s="20"/>
      <c r="E33" s="20"/>
      <c r="F33" s="22"/>
      <c r="G33" s="22"/>
      <c r="H33" s="20"/>
      <c r="I33" s="20"/>
      <c r="J33" s="20"/>
      <c r="K33" s="58"/>
      <c r="L33" s="23"/>
      <c r="M33" s="23"/>
      <c r="N33" s="26"/>
      <c r="P33" s="9"/>
      <c r="Q33" s="9"/>
      <c r="R33" s="35"/>
      <c r="S33" s="9"/>
    </row>
    <row r="34" spans="1:21" ht="21">
      <c r="A34" s="7" t="s">
        <v>38</v>
      </c>
      <c r="B34" s="8"/>
    </row>
    <row r="35" spans="1:21" ht="17.100000000000001" customHeight="1" thickBot="1">
      <c r="A35" s="10" t="s">
        <v>23</v>
      </c>
      <c r="B35" s="4"/>
      <c r="C35" s="4"/>
      <c r="F35" s="10" t="s">
        <v>27</v>
      </c>
      <c r="G35" s="128">
        <f>G2</f>
        <v>42498</v>
      </c>
      <c r="H35" s="128"/>
      <c r="I35" s="11" t="s">
        <v>28</v>
      </c>
      <c r="J35" s="5">
        <f>J2</f>
        <v>42504</v>
      </c>
      <c r="K35" s="56"/>
    </row>
    <row r="36" spans="1:21" ht="18.95" customHeight="1" thickBot="1">
      <c r="A36" s="98" t="s">
        <v>0</v>
      </c>
      <c r="B36" s="101" t="s">
        <v>1</v>
      </c>
      <c r="C36" s="82" t="s">
        <v>2</v>
      </c>
      <c r="D36" s="82" t="s">
        <v>26</v>
      </c>
      <c r="E36" s="82" t="s">
        <v>3</v>
      </c>
      <c r="F36" s="95" t="s">
        <v>4</v>
      </c>
      <c r="G36" s="92"/>
      <c r="H36" s="40" t="s">
        <v>31</v>
      </c>
      <c r="I36" s="92" t="s">
        <v>6</v>
      </c>
      <c r="J36" s="82" t="s">
        <v>7</v>
      </c>
      <c r="K36" s="106" t="s">
        <v>8</v>
      </c>
      <c r="L36" s="95" t="s">
        <v>24</v>
      </c>
      <c r="M36" s="92"/>
      <c r="N36" s="87" t="s">
        <v>25</v>
      </c>
      <c r="O36" s="118" t="s">
        <v>37</v>
      </c>
    </row>
    <row r="37" spans="1:21" ht="15" customHeight="1" thickBot="1">
      <c r="A37" s="99"/>
      <c r="B37" s="102"/>
      <c r="C37" s="83"/>
      <c r="D37" s="83"/>
      <c r="E37" s="83"/>
      <c r="F37" s="96"/>
      <c r="G37" s="93"/>
      <c r="H37" s="41" t="s">
        <v>5</v>
      </c>
      <c r="I37" s="93"/>
      <c r="J37" s="83"/>
      <c r="K37" s="107"/>
      <c r="L37" s="96"/>
      <c r="M37" s="93"/>
      <c r="N37" s="88"/>
      <c r="O37" s="118"/>
    </row>
    <row r="38" spans="1:21" ht="28.5" customHeight="1" thickBot="1">
      <c r="A38" s="100"/>
      <c r="B38" s="103"/>
      <c r="C38" s="84"/>
      <c r="D38" s="84"/>
      <c r="E38" s="84"/>
      <c r="F38" s="97"/>
      <c r="G38" s="94"/>
      <c r="H38" s="6"/>
      <c r="I38" s="94"/>
      <c r="J38" s="84"/>
      <c r="K38" s="108"/>
      <c r="L38" s="97"/>
      <c r="M38" s="94"/>
      <c r="N38" s="89"/>
      <c r="O38" s="118"/>
    </row>
    <row r="39" spans="1:21" ht="14.1" customHeight="1" thickBot="1">
      <c r="A39" s="72">
        <f t="shared" ref="A39:A41" si="16">A37+1</f>
        <v>1</v>
      </c>
      <c r="B39" s="74" t="s">
        <v>111</v>
      </c>
      <c r="C39" s="76" t="s">
        <v>140</v>
      </c>
      <c r="D39" s="47" t="str">
        <f>$B$2</f>
        <v>Brno</v>
      </c>
      <c r="E39" s="45">
        <f>$G$2</f>
        <v>42498</v>
      </c>
      <c r="F39" s="37" t="s">
        <v>9</v>
      </c>
      <c r="G39" s="38" t="s">
        <v>32</v>
      </c>
      <c r="H39" s="76">
        <v>3.8</v>
      </c>
      <c r="I39" s="76">
        <v>416</v>
      </c>
      <c r="J39" s="76" t="s">
        <v>122</v>
      </c>
      <c r="K39" s="104">
        <f t="shared" ref="K39" si="17">I39*H39</f>
        <v>1580.8</v>
      </c>
      <c r="L39" s="78"/>
      <c r="M39" s="79"/>
      <c r="N39" s="85">
        <v>113018372</v>
      </c>
      <c r="O39" s="109" t="s">
        <v>117</v>
      </c>
      <c r="P39" s="29"/>
      <c r="Q39" s="30"/>
      <c r="R39" s="30"/>
      <c r="S39" s="32"/>
      <c r="T39" s="1"/>
      <c r="U39" s="2"/>
    </row>
    <row r="40" spans="1:21" ht="14.1" customHeight="1" thickBot="1">
      <c r="A40" s="73"/>
      <c r="B40" s="75"/>
      <c r="C40" s="77"/>
      <c r="D40" s="46" t="str">
        <f>C39</f>
        <v>Č. Budějovice</v>
      </c>
      <c r="E40" s="48">
        <f>$J$2</f>
        <v>42504</v>
      </c>
      <c r="F40" s="37" t="s">
        <v>11</v>
      </c>
      <c r="G40" s="37" t="s">
        <v>33</v>
      </c>
      <c r="H40" s="77"/>
      <c r="I40" s="77"/>
      <c r="J40" s="77"/>
      <c r="K40" s="105"/>
      <c r="L40" s="80"/>
      <c r="M40" s="81"/>
      <c r="N40" s="86">
        <v>113018372</v>
      </c>
      <c r="O40" s="110" t="s">
        <v>117</v>
      </c>
      <c r="P40" s="29"/>
      <c r="Q40" s="30"/>
      <c r="R40" s="30"/>
      <c r="S40" s="32"/>
      <c r="T40" s="1"/>
      <c r="U40" s="2"/>
    </row>
    <row r="41" spans="1:21" ht="14.1" customHeight="1" thickBot="1">
      <c r="A41" s="72">
        <f t="shared" si="16"/>
        <v>2</v>
      </c>
      <c r="B41" s="74" t="s">
        <v>79</v>
      </c>
      <c r="C41" s="76" t="s">
        <v>141</v>
      </c>
      <c r="D41" s="47" t="str">
        <f>$B$2</f>
        <v>Brno</v>
      </c>
      <c r="E41" s="45">
        <f>$G$2</f>
        <v>42498</v>
      </c>
      <c r="F41" s="37" t="s">
        <v>9</v>
      </c>
      <c r="G41" s="37" t="s">
        <v>34</v>
      </c>
      <c r="H41" s="76">
        <v>3.8</v>
      </c>
      <c r="I41" s="76">
        <v>416</v>
      </c>
      <c r="J41" s="76" t="s">
        <v>131</v>
      </c>
      <c r="K41" s="104">
        <f t="shared" ref="K41" si="18">I41*H41</f>
        <v>1580.8</v>
      </c>
      <c r="L41" s="78"/>
      <c r="M41" s="79"/>
      <c r="N41" s="85">
        <v>113552997</v>
      </c>
      <c r="O41" s="109" t="s">
        <v>80</v>
      </c>
      <c r="P41" s="29"/>
      <c r="Q41" s="30"/>
      <c r="R41" s="30"/>
      <c r="S41" s="32"/>
      <c r="T41" s="1"/>
      <c r="U41" s="2"/>
    </row>
    <row r="42" spans="1:21" ht="14.1" customHeight="1" thickBot="1">
      <c r="A42" s="73"/>
      <c r="B42" s="75"/>
      <c r="C42" s="77"/>
      <c r="D42" s="46" t="str">
        <f>C41</f>
        <v>č. Budějovice</v>
      </c>
      <c r="E42" s="48">
        <f>$J$2</f>
        <v>42504</v>
      </c>
      <c r="F42" s="67" t="s">
        <v>11</v>
      </c>
      <c r="G42" s="37" t="s">
        <v>35</v>
      </c>
      <c r="H42" s="77"/>
      <c r="I42" s="127"/>
      <c r="J42" s="77"/>
      <c r="K42" s="105"/>
      <c r="L42" s="80"/>
      <c r="M42" s="81"/>
      <c r="N42" s="86">
        <v>113552997</v>
      </c>
      <c r="O42" s="110" t="s">
        <v>80</v>
      </c>
      <c r="P42" s="29"/>
      <c r="Q42" s="30"/>
      <c r="R42" s="30"/>
      <c r="S42" s="32"/>
      <c r="T42" s="1"/>
      <c r="U42" s="2"/>
    </row>
    <row r="43" spans="1:21" ht="14.1" customHeight="1" thickBot="1">
      <c r="A43" s="72">
        <f>A41+1</f>
        <v>3</v>
      </c>
      <c r="B43" s="74" t="s">
        <v>81</v>
      </c>
      <c r="C43" s="76" t="s">
        <v>10</v>
      </c>
      <c r="D43" s="47" t="str">
        <f>$B$2</f>
        <v>Brno</v>
      </c>
      <c r="E43" s="45">
        <f>$G$2</f>
        <v>42498</v>
      </c>
      <c r="F43" s="37" t="s">
        <v>9</v>
      </c>
      <c r="G43" s="38" t="s">
        <v>32</v>
      </c>
      <c r="H43" s="76">
        <v>4</v>
      </c>
      <c r="I43" s="76">
        <v>416</v>
      </c>
      <c r="J43" s="76" t="s">
        <v>132</v>
      </c>
      <c r="K43" s="104">
        <f t="shared" ref="K43:K53" si="19">I43*H43</f>
        <v>1664</v>
      </c>
      <c r="L43" s="78"/>
      <c r="M43" s="79"/>
      <c r="N43" s="85">
        <v>113959133</v>
      </c>
      <c r="O43" s="109" t="s">
        <v>143</v>
      </c>
      <c r="P43" s="31"/>
      <c r="Q43" s="31"/>
      <c r="R43" s="35"/>
      <c r="S43" s="9"/>
    </row>
    <row r="44" spans="1:21" ht="14.25" customHeight="1" thickBot="1">
      <c r="A44" s="73"/>
      <c r="B44" s="75"/>
      <c r="C44" s="77"/>
      <c r="D44" s="46" t="str">
        <f>C43</f>
        <v>Praha</v>
      </c>
      <c r="E44" s="48">
        <f>$J$2</f>
        <v>42504</v>
      </c>
      <c r="F44" s="37" t="s">
        <v>11</v>
      </c>
      <c r="G44" s="37" t="s">
        <v>33</v>
      </c>
      <c r="H44" s="77"/>
      <c r="I44" s="77"/>
      <c r="J44" s="77"/>
      <c r="K44" s="105"/>
      <c r="L44" s="80"/>
      <c r="M44" s="81"/>
      <c r="N44" s="86">
        <v>113959133</v>
      </c>
      <c r="O44" s="110" t="s">
        <v>143</v>
      </c>
      <c r="P44" s="31"/>
      <c r="Q44" s="31"/>
      <c r="R44" s="36"/>
      <c r="S44" s="9"/>
    </row>
    <row r="45" spans="1:21" ht="14.25" customHeight="1" thickBot="1">
      <c r="A45" s="72">
        <f>A43+1</f>
        <v>4</v>
      </c>
      <c r="B45" s="74" t="s">
        <v>83</v>
      </c>
      <c r="C45" s="76" t="s">
        <v>140</v>
      </c>
      <c r="D45" s="47" t="str">
        <f>$B$2</f>
        <v>Brno</v>
      </c>
      <c r="E45" s="45">
        <f>$G$2</f>
        <v>42498</v>
      </c>
      <c r="F45" s="37" t="s">
        <v>9</v>
      </c>
      <c r="G45" s="37" t="s">
        <v>34</v>
      </c>
      <c r="H45" s="76">
        <v>3.8</v>
      </c>
      <c r="I45" s="76">
        <v>0</v>
      </c>
      <c r="J45" s="76"/>
      <c r="K45" s="104">
        <f t="shared" si="19"/>
        <v>0</v>
      </c>
      <c r="L45" s="78"/>
      <c r="M45" s="79"/>
      <c r="N45" s="85">
        <v>200695289</v>
      </c>
      <c r="O45" s="109" t="s">
        <v>84</v>
      </c>
      <c r="P45" s="29"/>
      <c r="Q45" s="29"/>
      <c r="R45" s="30"/>
      <c r="S45" s="9"/>
    </row>
    <row r="46" spans="1:21" ht="14.25" customHeight="1" thickBot="1">
      <c r="A46" s="73"/>
      <c r="B46" s="75"/>
      <c r="C46" s="77"/>
      <c r="D46" s="46" t="str">
        <f>C45</f>
        <v>Č. Budějovice</v>
      </c>
      <c r="E46" s="48">
        <f>$J$2</f>
        <v>42504</v>
      </c>
      <c r="F46" s="37" t="s">
        <v>11</v>
      </c>
      <c r="G46" s="37" t="s">
        <v>35</v>
      </c>
      <c r="H46" s="77"/>
      <c r="I46" s="77"/>
      <c r="J46" s="77"/>
      <c r="K46" s="105"/>
      <c r="L46" s="80"/>
      <c r="M46" s="81"/>
      <c r="N46" s="86">
        <v>200695289</v>
      </c>
      <c r="O46" s="110" t="s">
        <v>84</v>
      </c>
      <c r="P46" s="9"/>
      <c r="Q46" s="9"/>
      <c r="R46" s="35"/>
      <c r="S46" s="9"/>
    </row>
    <row r="47" spans="1:21" ht="14.25" customHeight="1" thickBot="1">
      <c r="A47" s="72">
        <f t="shared" ref="A47" si="20">A45+1</f>
        <v>5</v>
      </c>
      <c r="B47" s="74" t="s">
        <v>90</v>
      </c>
      <c r="C47" s="76" t="s">
        <v>115</v>
      </c>
      <c r="D47" s="47" t="str">
        <f>$B$2</f>
        <v>Brno</v>
      </c>
      <c r="E47" s="45">
        <f>$G$2</f>
        <v>42498</v>
      </c>
      <c r="F47" s="37" t="s">
        <v>9</v>
      </c>
      <c r="G47" s="38" t="s">
        <v>32</v>
      </c>
      <c r="H47" s="76">
        <v>3.8</v>
      </c>
      <c r="I47" s="76">
        <v>192</v>
      </c>
      <c r="J47" s="76"/>
      <c r="K47" s="104">
        <f t="shared" si="19"/>
        <v>729.59999999999991</v>
      </c>
      <c r="L47" s="78"/>
      <c r="M47" s="79"/>
      <c r="N47" s="85">
        <v>114650547</v>
      </c>
      <c r="O47" s="109" t="s">
        <v>91</v>
      </c>
      <c r="P47" s="31"/>
      <c r="Q47" s="31"/>
      <c r="R47" s="35"/>
      <c r="S47" s="9"/>
    </row>
    <row r="48" spans="1:21" ht="14.25" customHeight="1" thickBot="1">
      <c r="A48" s="73"/>
      <c r="B48" s="75"/>
      <c r="C48" s="77"/>
      <c r="D48" s="46" t="str">
        <f>C47</f>
        <v>Bánov</v>
      </c>
      <c r="E48" s="48">
        <f>$J$2</f>
        <v>42504</v>
      </c>
      <c r="F48" s="37" t="s">
        <v>11</v>
      </c>
      <c r="G48" s="37" t="s">
        <v>33</v>
      </c>
      <c r="H48" s="77"/>
      <c r="I48" s="77"/>
      <c r="J48" s="77"/>
      <c r="K48" s="105"/>
      <c r="L48" s="80"/>
      <c r="M48" s="81"/>
      <c r="N48" s="86">
        <v>114650547</v>
      </c>
      <c r="O48" s="110" t="s">
        <v>91</v>
      </c>
      <c r="P48" s="31"/>
      <c r="Q48" s="31"/>
      <c r="R48" s="35"/>
      <c r="S48" s="9"/>
    </row>
    <row r="49" spans="1:19" ht="14.25" customHeight="1" thickBot="1">
      <c r="A49" s="72">
        <f t="shared" ref="A49" si="21">A47+1</f>
        <v>6</v>
      </c>
      <c r="B49" s="74" t="s">
        <v>92</v>
      </c>
      <c r="C49" s="76" t="s">
        <v>30</v>
      </c>
      <c r="D49" s="47" t="str">
        <f>$B$2</f>
        <v>Brno</v>
      </c>
      <c r="E49" s="45">
        <f>$G$2</f>
        <v>42498</v>
      </c>
      <c r="F49" s="37" t="s">
        <v>9</v>
      </c>
      <c r="G49" s="37" t="s">
        <v>34</v>
      </c>
      <c r="H49" s="76">
        <v>3.8</v>
      </c>
      <c r="I49" s="76">
        <v>618</v>
      </c>
      <c r="J49" s="76" t="s">
        <v>121</v>
      </c>
      <c r="K49" s="104">
        <f t="shared" si="19"/>
        <v>2348.4</v>
      </c>
      <c r="L49" s="78"/>
      <c r="M49" s="79"/>
      <c r="N49" s="85">
        <v>115103338</v>
      </c>
      <c r="O49" s="109" t="s">
        <v>93</v>
      </c>
      <c r="P49" s="31"/>
      <c r="Q49" s="31"/>
      <c r="R49" s="35"/>
      <c r="S49" s="9"/>
    </row>
    <row r="50" spans="1:19" ht="14.25" customHeight="1" thickBot="1">
      <c r="A50" s="73"/>
      <c r="B50" s="75"/>
      <c r="C50" s="77"/>
      <c r="D50" s="46" t="str">
        <f>C49</f>
        <v>Liberec</v>
      </c>
      <c r="E50" s="48">
        <f>$J$2</f>
        <v>42504</v>
      </c>
      <c r="F50" s="37" t="s">
        <v>11</v>
      </c>
      <c r="G50" s="37" t="s">
        <v>35</v>
      </c>
      <c r="H50" s="77"/>
      <c r="I50" s="77"/>
      <c r="J50" s="77"/>
      <c r="K50" s="105"/>
      <c r="L50" s="80"/>
      <c r="M50" s="81"/>
      <c r="N50" s="86">
        <v>115103338</v>
      </c>
      <c r="O50" s="110" t="s">
        <v>93</v>
      </c>
      <c r="P50" s="31" t="s">
        <v>36</v>
      </c>
      <c r="Q50" s="31"/>
      <c r="R50" s="36"/>
      <c r="S50" s="9"/>
    </row>
    <row r="51" spans="1:19" ht="14.1" customHeight="1" thickBot="1">
      <c r="A51" s="72">
        <f t="shared" ref="A51" si="22">A49+1</f>
        <v>7</v>
      </c>
      <c r="B51" s="74" t="s">
        <v>94</v>
      </c>
      <c r="C51" s="76" t="s">
        <v>15</v>
      </c>
      <c r="D51" s="47" t="str">
        <f>$B$2</f>
        <v>Brno</v>
      </c>
      <c r="E51" s="45">
        <f>$G$2</f>
        <v>42498</v>
      </c>
      <c r="F51" s="37" t="s">
        <v>9</v>
      </c>
      <c r="G51" s="38" t="s">
        <v>32</v>
      </c>
      <c r="H51" s="76">
        <v>3.8</v>
      </c>
      <c r="I51" s="76">
        <v>0</v>
      </c>
      <c r="J51" s="76"/>
      <c r="K51" s="104">
        <f t="shared" si="19"/>
        <v>0</v>
      </c>
      <c r="L51" s="78"/>
      <c r="M51" s="79"/>
      <c r="N51" s="85"/>
      <c r="O51" s="109" t="s">
        <v>95</v>
      </c>
      <c r="P51" s="31"/>
      <c r="Q51" s="31"/>
      <c r="R51" s="36"/>
      <c r="S51" s="9"/>
    </row>
    <row r="52" spans="1:19" ht="14.25" customHeight="1" thickBot="1">
      <c r="A52" s="73"/>
      <c r="B52" s="75"/>
      <c r="C52" s="77"/>
      <c r="D52" s="46" t="str">
        <f>C51</f>
        <v>Brno</v>
      </c>
      <c r="E52" s="48">
        <f>$J$2</f>
        <v>42504</v>
      </c>
      <c r="F52" s="37" t="s">
        <v>11</v>
      </c>
      <c r="G52" s="37" t="s">
        <v>33</v>
      </c>
      <c r="H52" s="77"/>
      <c r="I52" s="77"/>
      <c r="J52" s="77"/>
      <c r="K52" s="105"/>
      <c r="L52" s="80"/>
      <c r="M52" s="81"/>
      <c r="N52" s="86"/>
      <c r="O52" s="110" t="s">
        <v>95</v>
      </c>
      <c r="P52" s="31"/>
      <c r="Q52" s="31"/>
      <c r="R52" s="36"/>
      <c r="S52" s="9"/>
    </row>
    <row r="53" spans="1:19" ht="14.25" customHeight="1" thickBot="1">
      <c r="A53" s="72">
        <f t="shared" ref="A53" si="23">A51+1</f>
        <v>8</v>
      </c>
      <c r="B53" s="74" t="s">
        <v>96</v>
      </c>
      <c r="C53" s="76" t="s">
        <v>10</v>
      </c>
      <c r="D53" s="47" t="str">
        <f>$B$2</f>
        <v>Brno</v>
      </c>
      <c r="E53" s="45">
        <f>$G$2</f>
        <v>42498</v>
      </c>
      <c r="F53" s="37" t="s">
        <v>9</v>
      </c>
      <c r="G53" s="37" t="s">
        <v>34</v>
      </c>
      <c r="H53" s="76">
        <v>3.8</v>
      </c>
      <c r="I53" s="76">
        <v>0</v>
      </c>
      <c r="J53" s="76" t="s">
        <v>142</v>
      </c>
      <c r="K53" s="104">
        <f t="shared" si="19"/>
        <v>0</v>
      </c>
      <c r="L53" s="78"/>
      <c r="M53" s="79"/>
      <c r="N53" s="85"/>
      <c r="O53" s="109" t="s">
        <v>86</v>
      </c>
      <c r="P53" s="31"/>
      <c r="Q53" s="31"/>
      <c r="R53" s="36"/>
      <c r="S53" s="9"/>
    </row>
    <row r="54" spans="1:19" ht="14.25" customHeight="1" thickBot="1">
      <c r="A54" s="73"/>
      <c r="B54" s="75"/>
      <c r="C54" s="77"/>
      <c r="D54" s="46" t="str">
        <f>C53</f>
        <v>Praha</v>
      </c>
      <c r="E54" s="48">
        <f>$J$2</f>
        <v>42504</v>
      </c>
      <c r="F54" s="37" t="s">
        <v>11</v>
      </c>
      <c r="G54" s="37" t="s">
        <v>35</v>
      </c>
      <c r="H54" s="77"/>
      <c r="I54" s="77"/>
      <c r="J54" s="77"/>
      <c r="K54" s="105"/>
      <c r="L54" s="80"/>
      <c r="M54" s="81"/>
      <c r="N54" s="86"/>
      <c r="O54" s="110" t="s">
        <v>86</v>
      </c>
      <c r="P54" s="31"/>
      <c r="Q54" s="31"/>
      <c r="R54" s="36"/>
      <c r="S54" s="9"/>
    </row>
    <row r="55" spans="1:19" ht="14.25" customHeight="1" thickBot="1">
      <c r="A55" s="72">
        <f t="shared" ref="A55" si="24">A53+1</f>
        <v>9</v>
      </c>
      <c r="B55" s="74"/>
      <c r="C55" s="76"/>
      <c r="D55" s="47" t="str">
        <f>$B$2</f>
        <v>Brno</v>
      </c>
      <c r="E55" s="45">
        <f>$G$2</f>
        <v>42498</v>
      </c>
      <c r="F55" s="37" t="s">
        <v>9</v>
      </c>
      <c r="G55" s="38" t="s">
        <v>32</v>
      </c>
      <c r="H55" s="76">
        <v>3.8</v>
      </c>
      <c r="I55" s="76"/>
      <c r="J55" s="76"/>
      <c r="K55" s="104"/>
      <c r="L55" s="78"/>
      <c r="M55" s="79"/>
      <c r="N55" s="85"/>
      <c r="O55" s="109"/>
      <c r="P55" s="31"/>
      <c r="Q55" s="31"/>
      <c r="R55" s="35"/>
      <c r="S55" s="9"/>
    </row>
    <row r="56" spans="1:19" ht="14.25" customHeight="1" thickBot="1">
      <c r="A56" s="73"/>
      <c r="B56" s="75"/>
      <c r="C56" s="77"/>
      <c r="D56" s="46">
        <f>C55</f>
        <v>0</v>
      </c>
      <c r="E56" s="48">
        <f>$J$2</f>
        <v>42504</v>
      </c>
      <c r="F56" s="37" t="s">
        <v>11</v>
      </c>
      <c r="G56" s="37" t="s">
        <v>33</v>
      </c>
      <c r="H56" s="77"/>
      <c r="I56" s="77"/>
      <c r="J56" s="77"/>
      <c r="K56" s="105"/>
      <c r="L56" s="80"/>
      <c r="M56" s="81"/>
      <c r="N56" s="86"/>
      <c r="O56" s="110"/>
      <c r="P56" s="31"/>
      <c r="Q56" s="31"/>
      <c r="R56" s="36"/>
      <c r="S56" s="9"/>
    </row>
    <row r="57" spans="1:19" ht="14.25" customHeight="1" thickBot="1">
      <c r="A57" s="72">
        <f t="shared" ref="A57" si="25">A55+1</f>
        <v>10</v>
      </c>
      <c r="B57" s="74"/>
      <c r="C57" s="76"/>
      <c r="D57" s="47" t="str">
        <f>$B$2</f>
        <v>Brno</v>
      </c>
      <c r="E57" s="45">
        <f>$G$2</f>
        <v>42498</v>
      </c>
      <c r="F57" s="37" t="s">
        <v>9</v>
      </c>
      <c r="G57" s="37" t="s">
        <v>34</v>
      </c>
      <c r="H57" s="76">
        <v>3.8</v>
      </c>
      <c r="I57" s="76"/>
      <c r="J57" s="76"/>
      <c r="K57" s="104"/>
      <c r="L57" s="78"/>
      <c r="M57" s="79"/>
      <c r="N57" s="85"/>
      <c r="O57" s="109"/>
      <c r="P57" s="31"/>
      <c r="Q57" s="31"/>
      <c r="R57" s="36"/>
      <c r="S57" s="9"/>
    </row>
    <row r="58" spans="1:19" ht="14.25" customHeight="1" thickBot="1">
      <c r="A58" s="73"/>
      <c r="B58" s="75"/>
      <c r="C58" s="77"/>
      <c r="D58" s="46">
        <f>C57</f>
        <v>0</v>
      </c>
      <c r="E58" s="48">
        <f>$J$2</f>
        <v>42504</v>
      </c>
      <c r="F58" s="37" t="s">
        <v>11</v>
      </c>
      <c r="G58" s="37" t="s">
        <v>35</v>
      </c>
      <c r="H58" s="77"/>
      <c r="I58" s="77"/>
      <c r="J58" s="77"/>
      <c r="K58" s="105"/>
      <c r="L58" s="80"/>
      <c r="M58" s="81"/>
      <c r="N58" s="86"/>
      <c r="O58" s="110"/>
      <c r="P58" s="31"/>
      <c r="Q58" s="31"/>
      <c r="R58" s="35"/>
      <c r="S58" s="9"/>
    </row>
    <row r="59" spans="1:19" ht="14.25" customHeight="1">
      <c r="A59" s="15"/>
      <c r="B59" s="16"/>
      <c r="C59" s="15"/>
      <c r="D59" s="15"/>
      <c r="E59" s="15"/>
      <c r="F59" s="17"/>
      <c r="G59" s="114" t="s">
        <v>8</v>
      </c>
      <c r="H59" s="116"/>
      <c r="I59" s="72"/>
      <c r="J59" s="72"/>
      <c r="K59" s="125">
        <f>SUM(K39:K58)</f>
        <v>7903.6</v>
      </c>
      <c r="L59" s="121"/>
      <c r="M59" s="122"/>
      <c r="N59" s="119"/>
      <c r="O59" s="109"/>
      <c r="P59" s="33"/>
    </row>
    <row r="60" spans="1:19" ht="14.25" customHeight="1" thickBot="1">
      <c r="A60" s="15"/>
      <c r="B60" s="16"/>
      <c r="C60" s="15"/>
      <c r="D60" s="15"/>
      <c r="E60" s="15"/>
      <c r="F60" s="15"/>
      <c r="G60" s="115"/>
      <c r="H60" s="117"/>
      <c r="I60" s="73"/>
      <c r="J60" s="73"/>
      <c r="K60" s="126"/>
      <c r="L60" s="123"/>
      <c r="M60" s="124"/>
      <c r="N60" s="120"/>
      <c r="O60" s="110"/>
    </row>
    <row r="61" spans="1:19" ht="14.25" customHeight="1">
      <c r="A61" s="15"/>
      <c r="B61" s="16"/>
      <c r="C61" s="15"/>
      <c r="D61" s="15"/>
      <c r="E61" s="15"/>
      <c r="F61" s="15"/>
      <c r="G61" s="68"/>
      <c r="H61" s="69"/>
      <c r="I61" s="20"/>
      <c r="J61" s="20"/>
      <c r="K61" s="58"/>
      <c r="L61" s="69"/>
      <c r="M61" s="69"/>
      <c r="N61" s="26"/>
      <c r="O61" s="70"/>
    </row>
    <row r="62" spans="1:19" ht="14.25" customHeight="1">
      <c r="A62" s="15"/>
      <c r="B62" s="16"/>
      <c r="C62" s="15"/>
      <c r="D62" s="15"/>
      <c r="E62" s="15"/>
      <c r="F62" s="15"/>
      <c r="G62" s="68"/>
      <c r="H62" s="69"/>
      <c r="I62" s="20"/>
      <c r="J62" s="20"/>
      <c r="K62" s="58"/>
      <c r="L62" s="69"/>
      <c r="M62" s="69"/>
      <c r="N62" s="26"/>
      <c r="O62" s="70"/>
    </row>
    <row r="63" spans="1:19" ht="15">
      <c r="A63" s="18" t="s">
        <v>12</v>
      </c>
      <c r="B63" s="19" t="s">
        <v>13</v>
      </c>
      <c r="F63" s="18" t="s">
        <v>14</v>
      </c>
      <c r="P63" s="9"/>
      <c r="Q63" s="9"/>
      <c r="R63" s="35"/>
      <c r="S63" s="9"/>
    </row>
    <row r="64" spans="1:19" ht="14.25" customHeight="1">
      <c r="N64" s="9"/>
      <c r="P64" s="9"/>
      <c r="Q64" s="9"/>
      <c r="R64" s="35"/>
      <c r="S64" s="9"/>
    </row>
    <row r="65" spans="1:21" ht="14.25" customHeight="1">
      <c r="N65" s="9"/>
      <c r="P65" s="9"/>
      <c r="Q65" s="9"/>
      <c r="R65" s="35"/>
      <c r="S65" s="9"/>
    </row>
    <row r="66" spans="1:21" ht="21">
      <c r="A66" s="7" t="s">
        <v>39</v>
      </c>
      <c r="B66" s="8"/>
    </row>
    <row r="67" spans="1:21" ht="17.100000000000001" customHeight="1" thickBot="1">
      <c r="A67" s="10" t="s">
        <v>23</v>
      </c>
      <c r="B67" s="4"/>
      <c r="C67" s="4"/>
      <c r="F67" s="10" t="s">
        <v>27</v>
      </c>
      <c r="G67" s="128">
        <f>G2</f>
        <v>42498</v>
      </c>
      <c r="H67" s="128"/>
      <c r="I67" s="11" t="s">
        <v>28</v>
      </c>
      <c r="J67" s="5">
        <f>J2</f>
        <v>42504</v>
      </c>
      <c r="K67" s="56"/>
    </row>
    <row r="68" spans="1:21" ht="18.95" customHeight="1" thickBot="1">
      <c r="A68" s="98" t="s">
        <v>0</v>
      </c>
      <c r="B68" s="101" t="s">
        <v>1</v>
      </c>
      <c r="C68" s="82" t="s">
        <v>2</v>
      </c>
      <c r="D68" s="82" t="s">
        <v>26</v>
      </c>
      <c r="E68" s="82" t="s">
        <v>3</v>
      </c>
      <c r="F68" s="95" t="s">
        <v>4</v>
      </c>
      <c r="G68" s="92"/>
      <c r="H68" s="40" t="s">
        <v>31</v>
      </c>
      <c r="I68" s="92" t="s">
        <v>6</v>
      </c>
      <c r="J68" s="82" t="s">
        <v>7</v>
      </c>
      <c r="K68" s="106" t="s">
        <v>8</v>
      </c>
      <c r="L68" s="95" t="s">
        <v>24</v>
      </c>
      <c r="M68" s="92"/>
      <c r="N68" s="87" t="s">
        <v>25</v>
      </c>
      <c r="O68" s="118" t="s">
        <v>37</v>
      </c>
    </row>
    <row r="69" spans="1:21" ht="15" customHeight="1" thickBot="1">
      <c r="A69" s="99"/>
      <c r="B69" s="102"/>
      <c r="C69" s="83"/>
      <c r="D69" s="83"/>
      <c r="E69" s="83"/>
      <c r="F69" s="96"/>
      <c r="G69" s="93"/>
      <c r="H69" s="41" t="s">
        <v>5</v>
      </c>
      <c r="I69" s="93"/>
      <c r="J69" s="83"/>
      <c r="K69" s="107"/>
      <c r="L69" s="96"/>
      <c r="M69" s="93"/>
      <c r="N69" s="88"/>
      <c r="O69" s="118"/>
    </row>
    <row r="70" spans="1:21" ht="28.5" customHeight="1" thickBot="1">
      <c r="A70" s="100"/>
      <c r="B70" s="103"/>
      <c r="C70" s="84"/>
      <c r="D70" s="84"/>
      <c r="E70" s="84"/>
      <c r="F70" s="97"/>
      <c r="G70" s="94"/>
      <c r="H70" s="6"/>
      <c r="I70" s="94"/>
      <c r="J70" s="84"/>
      <c r="K70" s="108"/>
      <c r="L70" s="97"/>
      <c r="M70" s="94"/>
      <c r="N70" s="89"/>
      <c r="O70" s="118"/>
    </row>
    <row r="71" spans="1:21" ht="14.1" customHeight="1" thickBot="1">
      <c r="A71" s="41"/>
      <c r="B71" s="13">
        <v>2</v>
      </c>
      <c r="C71" s="42"/>
      <c r="D71" s="42"/>
      <c r="E71" s="39"/>
      <c r="F71" s="90">
        <v>4</v>
      </c>
      <c r="G71" s="91"/>
      <c r="H71" s="42">
        <v>8</v>
      </c>
      <c r="I71" s="42">
        <v>10</v>
      </c>
      <c r="J71" s="42">
        <v>11</v>
      </c>
      <c r="K71" s="57"/>
      <c r="L71" s="90">
        <v>13</v>
      </c>
      <c r="M71" s="91"/>
      <c r="N71" s="43">
        <v>14</v>
      </c>
      <c r="O71" s="44"/>
      <c r="P71" s="29"/>
      <c r="Q71" s="30"/>
      <c r="R71" s="30"/>
      <c r="S71" s="32"/>
      <c r="T71" s="1"/>
      <c r="U71" s="2"/>
    </row>
    <row r="72" spans="1:21" ht="14.1" customHeight="1" thickBot="1">
      <c r="A72" s="72">
        <v>1</v>
      </c>
      <c r="B72" s="74" t="s">
        <v>101</v>
      </c>
      <c r="C72" s="76" t="s">
        <v>10</v>
      </c>
      <c r="D72" s="47" t="str">
        <f>$B$2</f>
        <v>Brno</v>
      </c>
      <c r="E72" s="45">
        <f>$G$2</f>
        <v>42498</v>
      </c>
      <c r="F72" s="37" t="s">
        <v>9</v>
      </c>
      <c r="G72" s="38" t="s">
        <v>32</v>
      </c>
      <c r="H72" s="76">
        <v>3.8</v>
      </c>
      <c r="I72" s="76">
        <v>208</v>
      </c>
      <c r="J72" s="76" t="s">
        <v>138</v>
      </c>
      <c r="K72" s="104">
        <f t="shared" ref="K72:K80" si="26">I72*H72</f>
        <v>790.4</v>
      </c>
      <c r="L72" s="78"/>
      <c r="M72" s="79"/>
      <c r="N72" s="85">
        <v>110301075</v>
      </c>
      <c r="O72" s="109" t="s">
        <v>102</v>
      </c>
      <c r="P72" s="31"/>
      <c r="Q72" s="31"/>
      <c r="R72" s="35"/>
      <c r="S72" s="9"/>
    </row>
    <row r="73" spans="1:21" ht="14.25" customHeight="1" thickBot="1">
      <c r="A73" s="73"/>
      <c r="B73" s="75"/>
      <c r="C73" s="77"/>
      <c r="D73" s="46" t="str">
        <f>C72</f>
        <v>Praha</v>
      </c>
      <c r="E73" s="48">
        <f>$J$2</f>
        <v>42504</v>
      </c>
      <c r="F73" s="37" t="s">
        <v>11</v>
      </c>
      <c r="G73" s="37" t="s">
        <v>33</v>
      </c>
      <c r="H73" s="77"/>
      <c r="I73" s="77"/>
      <c r="J73" s="77"/>
      <c r="K73" s="105"/>
      <c r="L73" s="80"/>
      <c r="M73" s="81"/>
      <c r="N73" s="86">
        <v>110301075</v>
      </c>
      <c r="O73" s="110" t="s">
        <v>102</v>
      </c>
      <c r="P73" s="31"/>
      <c r="Q73" s="31"/>
      <c r="R73" s="36"/>
      <c r="S73" s="9"/>
    </row>
    <row r="74" spans="1:21" ht="14.25" customHeight="1" thickBot="1">
      <c r="A74" s="72">
        <f>A72+1</f>
        <v>2</v>
      </c>
      <c r="B74" s="74" t="s">
        <v>105</v>
      </c>
      <c r="C74" s="76" t="s">
        <v>10</v>
      </c>
      <c r="D74" s="47" t="str">
        <f>$B$2</f>
        <v>Brno</v>
      </c>
      <c r="E74" s="45">
        <f>$G$2</f>
        <v>42498</v>
      </c>
      <c r="F74" s="37" t="s">
        <v>9</v>
      </c>
      <c r="G74" s="37" t="s">
        <v>34</v>
      </c>
      <c r="H74" s="76">
        <v>3.8</v>
      </c>
      <c r="I74" s="76">
        <v>416</v>
      </c>
      <c r="J74" s="76" t="s">
        <v>136</v>
      </c>
      <c r="K74" s="104">
        <f t="shared" si="26"/>
        <v>1580.8</v>
      </c>
      <c r="L74" s="78"/>
      <c r="M74" s="79"/>
      <c r="N74" s="85">
        <v>202300582</v>
      </c>
      <c r="O74" s="109" t="s">
        <v>106</v>
      </c>
      <c r="P74" s="29"/>
      <c r="Q74" s="29"/>
      <c r="R74" s="30"/>
      <c r="S74" s="9"/>
    </row>
    <row r="75" spans="1:21" ht="14.25" customHeight="1" thickBot="1">
      <c r="A75" s="73"/>
      <c r="B75" s="75"/>
      <c r="C75" s="77"/>
      <c r="D75" s="46" t="str">
        <f>C74</f>
        <v>Praha</v>
      </c>
      <c r="E75" s="48">
        <f>$J$2</f>
        <v>42504</v>
      </c>
      <c r="F75" s="37" t="s">
        <v>11</v>
      </c>
      <c r="G75" s="37" t="s">
        <v>35</v>
      </c>
      <c r="H75" s="77"/>
      <c r="I75" s="77"/>
      <c r="J75" s="77"/>
      <c r="K75" s="105"/>
      <c r="L75" s="80"/>
      <c r="M75" s="81"/>
      <c r="N75" s="86">
        <v>202300582</v>
      </c>
      <c r="O75" s="110" t="s">
        <v>106</v>
      </c>
      <c r="P75" s="9"/>
      <c r="Q75" s="9"/>
      <c r="R75" s="35"/>
      <c r="S75" s="9"/>
    </row>
    <row r="76" spans="1:21" ht="14.25" customHeight="1" thickBot="1">
      <c r="A76" s="72">
        <f t="shared" ref="A76" si="27">A74+1</f>
        <v>3</v>
      </c>
      <c r="B76" s="74" t="s">
        <v>107</v>
      </c>
      <c r="C76" s="76" t="s">
        <v>15</v>
      </c>
      <c r="D76" s="47" t="str">
        <f>$B$2</f>
        <v>Brno</v>
      </c>
      <c r="E76" s="45">
        <f>$G$2</f>
        <v>42498</v>
      </c>
      <c r="F76" s="37" t="s">
        <v>9</v>
      </c>
      <c r="G76" s="38" t="s">
        <v>32</v>
      </c>
      <c r="H76" s="76">
        <v>3.8</v>
      </c>
      <c r="I76" s="76">
        <v>0</v>
      </c>
      <c r="J76" s="76"/>
      <c r="K76" s="104">
        <f t="shared" si="26"/>
        <v>0</v>
      </c>
      <c r="L76" s="78"/>
      <c r="M76" s="79"/>
      <c r="N76" s="85">
        <v>111593539</v>
      </c>
      <c r="O76" s="109" t="s">
        <v>108</v>
      </c>
      <c r="P76" s="31"/>
      <c r="Q76" s="31"/>
      <c r="R76" s="35"/>
      <c r="S76" s="9"/>
    </row>
    <row r="77" spans="1:21" ht="14.25" customHeight="1" thickBot="1">
      <c r="A77" s="73"/>
      <c r="B77" s="75"/>
      <c r="C77" s="77"/>
      <c r="D77" s="46" t="str">
        <f>C76</f>
        <v>Brno</v>
      </c>
      <c r="E77" s="48">
        <f>$J$2</f>
        <v>42504</v>
      </c>
      <c r="F77" s="37" t="s">
        <v>11</v>
      </c>
      <c r="G77" s="37" t="s">
        <v>33</v>
      </c>
      <c r="H77" s="77"/>
      <c r="I77" s="77"/>
      <c r="J77" s="77"/>
      <c r="K77" s="105"/>
      <c r="L77" s="80"/>
      <c r="M77" s="81"/>
      <c r="N77" s="86">
        <v>111593539</v>
      </c>
      <c r="O77" s="110" t="s">
        <v>108</v>
      </c>
      <c r="P77" s="31"/>
      <c r="Q77" s="31"/>
      <c r="R77" s="35"/>
      <c r="S77" s="9"/>
    </row>
    <row r="78" spans="1:21" ht="14.25" customHeight="1" thickBot="1">
      <c r="A78" s="72">
        <f t="shared" ref="A78" si="28">A76+1</f>
        <v>4</v>
      </c>
      <c r="B78" s="74" t="s">
        <v>103</v>
      </c>
      <c r="C78" s="76" t="s">
        <v>116</v>
      </c>
      <c r="D78" s="47" t="str">
        <f>$B$2</f>
        <v>Brno</v>
      </c>
      <c r="E78" s="45">
        <f>$G$2</f>
        <v>42498</v>
      </c>
      <c r="F78" s="37" t="s">
        <v>9</v>
      </c>
      <c r="G78" s="37" t="s">
        <v>34</v>
      </c>
      <c r="H78" s="76">
        <v>3.8</v>
      </c>
      <c r="I78" s="76">
        <v>698</v>
      </c>
      <c r="J78" s="76"/>
      <c r="K78" s="104">
        <f t="shared" si="26"/>
        <v>2652.4</v>
      </c>
      <c r="L78" s="78"/>
      <c r="M78" s="79"/>
      <c r="N78" s="85">
        <v>1150840900</v>
      </c>
      <c r="O78" s="109" t="s">
        <v>104</v>
      </c>
      <c r="P78" s="31"/>
      <c r="Q78" s="31"/>
      <c r="R78" s="35"/>
      <c r="S78" s="9"/>
    </row>
    <row r="79" spans="1:21" ht="14.25" customHeight="1" thickBot="1">
      <c r="A79" s="73"/>
      <c r="B79" s="75"/>
      <c r="C79" s="77"/>
      <c r="D79" s="46" t="str">
        <f>C78</f>
        <v>Ostrov</v>
      </c>
      <c r="E79" s="48">
        <f>$J$2</f>
        <v>42504</v>
      </c>
      <c r="F79" s="37" t="s">
        <v>11</v>
      </c>
      <c r="G79" s="37" t="s">
        <v>35</v>
      </c>
      <c r="H79" s="77"/>
      <c r="I79" s="77"/>
      <c r="J79" s="77"/>
      <c r="K79" s="105"/>
      <c r="L79" s="80"/>
      <c r="M79" s="81"/>
      <c r="N79" s="86">
        <v>1150840900</v>
      </c>
      <c r="O79" s="110" t="s">
        <v>104</v>
      </c>
      <c r="P79" s="31" t="s">
        <v>36</v>
      </c>
      <c r="Q79" s="31"/>
      <c r="R79" s="36"/>
      <c r="S79" s="9"/>
    </row>
    <row r="80" spans="1:21" ht="14.1" customHeight="1" thickBot="1">
      <c r="A80" s="72">
        <f t="shared" ref="A80" si="29">A78+1</f>
        <v>5</v>
      </c>
      <c r="B80" s="74" t="s">
        <v>103</v>
      </c>
      <c r="C80" s="76" t="s">
        <v>116</v>
      </c>
      <c r="D80" s="47" t="str">
        <f>$B$2</f>
        <v>Brno</v>
      </c>
      <c r="E80" s="45">
        <v>42454</v>
      </c>
      <c r="F80" s="37" t="s">
        <v>9</v>
      </c>
      <c r="G80" s="38" t="s">
        <v>32</v>
      </c>
      <c r="H80" s="76">
        <v>3.8</v>
      </c>
      <c r="I80" s="76">
        <v>698</v>
      </c>
      <c r="J80" s="76"/>
      <c r="K80" s="104">
        <f t="shared" si="26"/>
        <v>2652.4</v>
      </c>
      <c r="L80" s="78"/>
      <c r="M80" s="79"/>
      <c r="N80" s="85">
        <v>1150840900</v>
      </c>
      <c r="O80" s="109" t="s">
        <v>104</v>
      </c>
      <c r="P80" s="31"/>
      <c r="Q80" s="31"/>
      <c r="R80" s="36"/>
      <c r="S80" s="9"/>
    </row>
    <row r="81" spans="1:19" ht="14.25" customHeight="1" thickBot="1">
      <c r="A81" s="73"/>
      <c r="B81" s="75"/>
      <c r="C81" s="77"/>
      <c r="D81" s="46" t="str">
        <f>C80</f>
        <v>Ostrov</v>
      </c>
      <c r="E81" s="48">
        <v>42455</v>
      </c>
      <c r="F81" s="37" t="s">
        <v>11</v>
      </c>
      <c r="G81" s="37" t="s">
        <v>33</v>
      </c>
      <c r="H81" s="77"/>
      <c r="I81" s="77"/>
      <c r="J81" s="77"/>
      <c r="K81" s="105"/>
      <c r="L81" s="80"/>
      <c r="M81" s="81"/>
      <c r="N81" s="86">
        <v>1150840900</v>
      </c>
      <c r="O81" s="110" t="s">
        <v>104</v>
      </c>
      <c r="P81" s="31"/>
      <c r="Q81" s="31"/>
      <c r="R81" s="36"/>
      <c r="S81" s="9"/>
    </row>
    <row r="82" spans="1:19" ht="14.25" customHeight="1" thickBot="1">
      <c r="A82" s="72">
        <f t="shared" ref="A82" si="30">A80+1</f>
        <v>6</v>
      </c>
      <c r="B82" s="74"/>
      <c r="C82" s="76"/>
      <c r="D82" s="47" t="str">
        <f>$B$2</f>
        <v>Brno</v>
      </c>
      <c r="E82" s="45">
        <f>$G$2</f>
        <v>42498</v>
      </c>
      <c r="F82" s="37" t="s">
        <v>9</v>
      </c>
      <c r="G82" s="37" t="s">
        <v>34</v>
      </c>
      <c r="H82" s="76"/>
      <c r="I82" s="76"/>
      <c r="J82" s="76"/>
      <c r="K82" s="104"/>
      <c r="L82" s="78"/>
      <c r="M82" s="79"/>
      <c r="N82" s="85"/>
      <c r="O82" s="109"/>
      <c r="P82" s="31"/>
      <c r="Q82" s="31"/>
      <c r="R82" s="36"/>
      <c r="S82" s="9"/>
    </row>
    <row r="83" spans="1:19" ht="14.25" customHeight="1" thickBot="1">
      <c r="A83" s="73"/>
      <c r="B83" s="75"/>
      <c r="C83" s="77"/>
      <c r="D83" s="46">
        <f>C82</f>
        <v>0</v>
      </c>
      <c r="E83" s="48">
        <f>$J$2</f>
        <v>42504</v>
      </c>
      <c r="F83" s="37" t="s">
        <v>11</v>
      </c>
      <c r="G83" s="37" t="s">
        <v>35</v>
      </c>
      <c r="H83" s="77"/>
      <c r="I83" s="77"/>
      <c r="J83" s="77"/>
      <c r="K83" s="105"/>
      <c r="L83" s="80"/>
      <c r="M83" s="81"/>
      <c r="N83" s="86"/>
      <c r="O83" s="110"/>
      <c r="P83" s="31"/>
      <c r="Q83" s="31"/>
      <c r="R83" s="36"/>
      <c r="S83" s="9"/>
    </row>
    <row r="84" spans="1:19" ht="14.25" customHeight="1" thickBot="1">
      <c r="A84" s="72">
        <f t="shared" ref="A84" si="31">A82+1</f>
        <v>7</v>
      </c>
      <c r="B84" s="74"/>
      <c r="C84" s="76"/>
      <c r="D84" s="47" t="str">
        <f>$B$2</f>
        <v>Brno</v>
      </c>
      <c r="E84" s="45">
        <f>$G$2</f>
        <v>42498</v>
      </c>
      <c r="F84" s="37" t="s">
        <v>9</v>
      </c>
      <c r="G84" s="38" t="s">
        <v>32</v>
      </c>
      <c r="H84" s="76"/>
      <c r="I84" s="76"/>
      <c r="J84" s="76"/>
      <c r="K84" s="104"/>
      <c r="L84" s="78"/>
      <c r="M84" s="79"/>
      <c r="N84" s="85"/>
      <c r="O84" s="109"/>
      <c r="P84" s="31"/>
      <c r="Q84" s="31"/>
      <c r="R84" s="35"/>
      <c r="S84" s="9"/>
    </row>
    <row r="85" spans="1:19" ht="14.25" customHeight="1" thickBot="1">
      <c r="A85" s="73"/>
      <c r="B85" s="75"/>
      <c r="C85" s="77"/>
      <c r="D85" s="46">
        <f>C84</f>
        <v>0</v>
      </c>
      <c r="E85" s="48">
        <f>$J$2</f>
        <v>42504</v>
      </c>
      <c r="F85" s="37" t="s">
        <v>11</v>
      </c>
      <c r="G85" s="37" t="s">
        <v>33</v>
      </c>
      <c r="H85" s="77"/>
      <c r="I85" s="77"/>
      <c r="J85" s="77"/>
      <c r="K85" s="105"/>
      <c r="L85" s="80"/>
      <c r="M85" s="81"/>
      <c r="N85" s="86"/>
      <c r="O85" s="110"/>
      <c r="P85" s="31"/>
      <c r="Q85" s="31"/>
      <c r="R85" s="36"/>
      <c r="S85" s="9"/>
    </row>
    <row r="86" spans="1:19" ht="14.25" customHeight="1" thickBot="1">
      <c r="A86" s="72">
        <f t="shared" ref="A86" si="32">A84+1</f>
        <v>8</v>
      </c>
      <c r="B86" s="74"/>
      <c r="C86" s="76"/>
      <c r="D86" s="47" t="str">
        <f>$B$2</f>
        <v>Brno</v>
      </c>
      <c r="E86" s="45">
        <f>$G$2</f>
        <v>42498</v>
      </c>
      <c r="F86" s="37" t="s">
        <v>9</v>
      </c>
      <c r="G86" s="37" t="s">
        <v>34</v>
      </c>
      <c r="H86" s="76"/>
      <c r="I86" s="76"/>
      <c r="J86" s="76"/>
      <c r="K86" s="104"/>
      <c r="L86" s="78"/>
      <c r="M86" s="79"/>
      <c r="N86" s="85"/>
      <c r="O86" s="109"/>
      <c r="P86" s="31"/>
      <c r="Q86" s="31"/>
      <c r="R86" s="36"/>
      <c r="S86" s="9"/>
    </row>
    <row r="87" spans="1:19" ht="14.25" customHeight="1" thickBot="1">
      <c r="A87" s="73"/>
      <c r="B87" s="75"/>
      <c r="C87" s="77"/>
      <c r="D87" s="46">
        <f>C86</f>
        <v>0</v>
      </c>
      <c r="E87" s="48">
        <f>$J$2</f>
        <v>42504</v>
      </c>
      <c r="F87" s="37" t="s">
        <v>11</v>
      </c>
      <c r="G87" s="37" t="s">
        <v>35</v>
      </c>
      <c r="H87" s="77"/>
      <c r="I87" s="77"/>
      <c r="J87" s="77"/>
      <c r="K87" s="105"/>
      <c r="L87" s="80"/>
      <c r="M87" s="81"/>
      <c r="N87" s="86"/>
      <c r="O87" s="110"/>
      <c r="P87" s="31"/>
      <c r="Q87" s="31"/>
      <c r="R87" s="35"/>
      <c r="S87" s="9"/>
    </row>
    <row r="88" spans="1:19" ht="14.25" customHeight="1" thickBot="1">
      <c r="A88" s="72">
        <f t="shared" ref="A88" si="33">A86+1</f>
        <v>9</v>
      </c>
      <c r="B88" s="74"/>
      <c r="C88" s="76"/>
      <c r="D88" s="47" t="str">
        <f>$B$2</f>
        <v>Brno</v>
      </c>
      <c r="E88" s="45">
        <f>$G$2</f>
        <v>42498</v>
      </c>
      <c r="F88" s="37" t="s">
        <v>9</v>
      </c>
      <c r="G88" s="38" t="s">
        <v>32</v>
      </c>
      <c r="H88" s="76"/>
      <c r="I88" s="76"/>
      <c r="J88" s="76"/>
      <c r="K88" s="104"/>
      <c r="L88" s="78"/>
      <c r="M88" s="79"/>
      <c r="N88" s="85"/>
      <c r="O88" s="109"/>
      <c r="P88" s="29"/>
      <c r="Q88" s="29"/>
      <c r="R88" s="30"/>
      <c r="S88" s="9"/>
    </row>
    <row r="89" spans="1:19" ht="14.25" customHeight="1" thickBot="1">
      <c r="A89" s="73"/>
      <c r="B89" s="75"/>
      <c r="C89" s="77"/>
      <c r="D89" s="46">
        <f>C88</f>
        <v>0</v>
      </c>
      <c r="E89" s="48">
        <f>$J$2</f>
        <v>42504</v>
      </c>
      <c r="F89" s="37" t="s">
        <v>11</v>
      </c>
      <c r="G89" s="37" t="s">
        <v>33</v>
      </c>
      <c r="H89" s="77"/>
      <c r="I89" s="77"/>
      <c r="J89" s="77"/>
      <c r="K89" s="105"/>
      <c r="L89" s="80"/>
      <c r="M89" s="81"/>
      <c r="N89" s="86"/>
      <c r="O89" s="110"/>
      <c r="P89" s="9"/>
      <c r="Q89" s="9"/>
      <c r="R89" s="35"/>
      <c r="S89" s="9"/>
    </row>
    <row r="90" spans="1:19" ht="14.25" customHeight="1" thickBot="1">
      <c r="A90" s="72">
        <f t="shared" ref="A90" si="34">A88+1</f>
        <v>10</v>
      </c>
      <c r="B90" s="74"/>
      <c r="C90" s="76"/>
      <c r="D90" s="47" t="str">
        <f>$B$2</f>
        <v>Brno</v>
      </c>
      <c r="E90" s="45">
        <f>$G$2</f>
        <v>42498</v>
      </c>
      <c r="F90" s="37" t="s">
        <v>11</v>
      </c>
      <c r="G90" s="37" t="s">
        <v>34</v>
      </c>
      <c r="H90" s="76"/>
      <c r="I90" s="76"/>
      <c r="J90" s="76"/>
      <c r="K90" s="104"/>
      <c r="L90" s="78"/>
      <c r="M90" s="79"/>
      <c r="N90" s="85"/>
      <c r="O90" s="109"/>
    </row>
    <row r="91" spans="1:19" ht="14.25" customHeight="1" thickBot="1">
      <c r="A91" s="73"/>
      <c r="B91" s="75"/>
      <c r="C91" s="77"/>
      <c r="D91" s="46">
        <f>C90</f>
        <v>0</v>
      </c>
      <c r="E91" s="48">
        <f>$J$2</f>
        <v>42504</v>
      </c>
      <c r="F91" s="37" t="s">
        <v>9</v>
      </c>
      <c r="G91" s="37" t="s">
        <v>35</v>
      </c>
      <c r="H91" s="77"/>
      <c r="I91" s="77"/>
      <c r="J91" s="77"/>
      <c r="K91" s="105"/>
      <c r="L91" s="80"/>
      <c r="M91" s="81"/>
      <c r="N91" s="86"/>
      <c r="O91" s="110"/>
      <c r="P91" s="9"/>
      <c r="S91" s="9"/>
    </row>
    <row r="92" spans="1:19" ht="14.25" customHeight="1">
      <c r="A92" s="15"/>
      <c r="B92" s="16"/>
      <c r="C92" s="15"/>
      <c r="D92" s="15"/>
      <c r="E92" s="15"/>
      <c r="F92" s="17"/>
      <c r="G92" s="114" t="s">
        <v>8</v>
      </c>
      <c r="H92" s="116"/>
      <c r="I92" s="72"/>
      <c r="J92" s="72"/>
      <c r="K92" s="125">
        <f>SUM(K72:K91)</f>
        <v>7676</v>
      </c>
      <c r="L92" s="121"/>
      <c r="M92" s="122"/>
      <c r="N92" s="119"/>
      <c r="O92" s="109"/>
      <c r="P92" s="33"/>
    </row>
    <row r="93" spans="1:19" ht="14.25" customHeight="1" thickBot="1">
      <c r="A93" s="15"/>
      <c r="B93" s="16"/>
      <c r="C93" s="15"/>
      <c r="D93" s="15"/>
      <c r="E93" s="15"/>
      <c r="F93" s="15"/>
      <c r="G93" s="115"/>
      <c r="H93" s="117"/>
      <c r="I93" s="73"/>
      <c r="J93" s="73"/>
      <c r="K93" s="126"/>
      <c r="L93" s="123"/>
      <c r="M93" s="124"/>
      <c r="N93" s="120"/>
      <c r="O93" s="110"/>
    </row>
    <row r="94" spans="1:19" ht="14.25" customHeight="1">
      <c r="A94" s="15"/>
      <c r="B94" s="16"/>
      <c r="C94" s="15"/>
      <c r="D94" s="15"/>
      <c r="E94" s="15"/>
      <c r="F94" s="15"/>
      <c r="G94" s="68"/>
      <c r="H94" s="69"/>
      <c r="I94" s="20"/>
      <c r="J94" s="20"/>
      <c r="K94" s="58"/>
      <c r="L94" s="69"/>
      <c r="M94" s="69"/>
      <c r="N94" s="26"/>
      <c r="O94" s="70"/>
    </row>
    <row r="95" spans="1:19" ht="14.25" customHeight="1">
      <c r="A95" s="15"/>
      <c r="B95" s="16"/>
      <c r="C95" s="15"/>
      <c r="D95" s="15"/>
      <c r="E95" s="15"/>
      <c r="F95" s="15"/>
      <c r="G95" s="68"/>
      <c r="H95" s="69"/>
      <c r="I95" s="20"/>
      <c r="J95" s="20"/>
      <c r="K95" s="58"/>
      <c r="L95" s="69"/>
      <c r="M95" s="69"/>
      <c r="N95" s="26"/>
      <c r="O95" s="70"/>
    </row>
    <row r="96" spans="1:19" ht="15">
      <c r="A96" s="18"/>
      <c r="B96" s="8"/>
      <c r="P96" s="9"/>
      <c r="Q96" s="9"/>
      <c r="R96" s="35"/>
      <c r="S96" s="9"/>
    </row>
    <row r="97" spans="1:19" ht="15">
      <c r="A97" s="18" t="s">
        <v>12</v>
      </c>
      <c r="B97" s="19" t="s">
        <v>13</v>
      </c>
      <c r="F97" s="18" t="s">
        <v>14</v>
      </c>
      <c r="P97" s="9"/>
      <c r="Q97" s="9"/>
      <c r="R97" s="35"/>
      <c r="S97" s="9"/>
    </row>
  </sheetData>
  <mergeCells count="368">
    <mergeCell ref="N92:N93"/>
    <mergeCell ref="O92:O93"/>
    <mergeCell ref="N88:N89"/>
    <mergeCell ref="O88:O89"/>
    <mergeCell ref="L84:M85"/>
    <mergeCell ref="K84:K85"/>
    <mergeCell ref="K86:K87"/>
    <mergeCell ref="K88:K89"/>
    <mergeCell ref="N80:N81"/>
    <mergeCell ref="O80:O81"/>
    <mergeCell ref="K92:K93"/>
    <mergeCell ref="G2:H2"/>
    <mergeCell ref="H3:H5"/>
    <mergeCell ref="G35:H35"/>
    <mergeCell ref="G92:G93"/>
    <mergeCell ref="H92:H93"/>
    <mergeCell ref="I92:I93"/>
    <mergeCell ref="J92:J93"/>
    <mergeCell ref="L92:M93"/>
    <mergeCell ref="N90:N91"/>
    <mergeCell ref="O90:O91"/>
    <mergeCell ref="A39:A40"/>
    <mergeCell ref="B39:B40"/>
    <mergeCell ref="C39:C40"/>
    <mergeCell ref="H39:H40"/>
    <mergeCell ref="I39:I40"/>
    <mergeCell ref="J39:J40"/>
    <mergeCell ref="K39:K40"/>
    <mergeCell ref="A41:A42"/>
    <mergeCell ref="B41:B42"/>
    <mergeCell ref="C41:C42"/>
    <mergeCell ref="H41:H42"/>
    <mergeCell ref="I41:I42"/>
    <mergeCell ref="J41:J42"/>
    <mergeCell ref="K41:K42"/>
    <mergeCell ref="L41:M42"/>
    <mergeCell ref="N41:N42"/>
    <mergeCell ref="O41:O42"/>
    <mergeCell ref="G67:H67"/>
    <mergeCell ref="K90:K91"/>
    <mergeCell ref="I84:I85"/>
    <mergeCell ref="J84:J85"/>
    <mergeCell ref="A90:A91"/>
    <mergeCell ref="B90:B91"/>
    <mergeCell ref="C90:C91"/>
    <mergeCell ref="H90:H91"/>
    <mergeCell ref="I90:I91"/>
    <mergeCell ref="J90:J91"/>
    <mergeCell ref="L90:M91"/>
    <mergeCell ref="N82:N83"/>
    <mergeCell ref="O82:O83"/>
    <mergeCell ref="A88:A89"/>
    <mergeCell ref="B88:B89"/>
    <mergeCell ref="C88:C89"/>
    <mergeCell ref="H88:H89"/>
    <mergeCell ref="I88:I89"/>
    <mergeCell ref="J88:J89"/>
    <mergeCell ref="L88:M89"/>
    <mergeCell ref="N84:N85"/>
    <mergeCell ref="O84:O85"/>
    <mergeCell ref="A86:A87"/>
    <mergeCell ref="B86:B87"/>
    <mergeCell ref="C86:C87"/>
    <mergeCell ref="H86:H87"/>
    <mergeCell ref="I86:I87"/>
    <mergeCell ref="J86:J87"/>
    <mergeCell ref="L86:M87"/>
    <mergeCell ref="N86:N87"/>
    <mergeCell ref="O86:O87"/>
    <mergeCell ref="A84:A85"/>
    <mergeCell ref="B84:B85"/>
    <mergeCell ref="C84:C85"/>
    <mergeCell ref="H84:H85"/>
    <mergeCell ref="A80:A81"/>
    <mergeCell ref="B80:B81"/>
    <mergeCell ref="C80:C81"/>
    <mergeCell ref="H80:H81"/>
    <mergeCell ref="I80:I81"/>
    <mergeCell ref="J80:J81"/>
    <mergeCell ref="L80:M81"/>
    <mergeCell ref="K80:K81"/>
    <mergeCell ref="K82:K83"/>
    <mergeCell ref="A82:A83"/>
    <mergeCell ref="B82:B83"/>
    <mergeCell ref="C82:C83"/>
    <mergeCell ref="H82:H83"/>
    <mergeCell ref="I82:I83"/>
    <mergeCell ref="J82:J83"/>
    <mergeCell ref="L82:M83"/>
    <mergeCell ref="N76:N77"/>
    <mergeCell ref="O76:O77"/>
    <mergeCell ref="A78:A79"/>
    <mergeCell ref="B78:B79"/>
    <mergeCell ref="C78:C79"/>
    <mergeCell ref="H78:H79"/>
    <mergeCell ref="I78:I79"/>
    <mergeCell ref="J78:J79"/>
    <mergeCell ref="L78:M79"/>
    <mergeCell ref="N78:N79"/>
    <mergeCell ref="O78:O79"/>
    <mergeCell ref="A76:A77"/>
    <mergeCell ref="B76:B77"/>
    <mergeCell ref="C76:C77"/>
    <mergeCell ref="H76:H77"/>
    <mergeCell ref="I76:I77"/>
    <mergeCell ref="J76:J77"/>
    <mergeCell ref="L76:M77"/>
    <mergeCell ref="K76:K77"/>
    <mergeCell ref="K78:K79"/>
    <mergeCell ref="N72:N73"/>
    <mergeCell ref="O72:O73"/>
    <mergeCell ref="A74:A75"/>
    <mergeCell ref="B74:B75"/>
    <mergeCell ref="C74:C75"/>
    <mergeCell ref="H74:H75"/>
    <mergeCell ref="I74:I75"/>
    <mergeCell ref="J74:J75"/>
    <mergeCell ref="L74:M75"/>
    <mergeCell ref="N74:N75"/>
    <mergeCell ref="O74:O75"/>
    <mergeCell ref="K72:K73"/>
    <mergeCell ref="K74:K75"/>
    <mergeCell ref="F71:G71"/>
    <mergeCell ref="L71:M71"/>
    <mergeCell ref="A72:A73"/>
    <mergeCell ref="B72:B73"/>
    <mergeCell ref="C72:C73"/>
    <mergeCell ref="H72:H73"/>
    <mergeCell ref="I72:I73"/>
    <mergeCell ref="J72:J73"/>
    <mergeCell ref="L72:M73"/>
    <mergeCell ref="G59:G60"/>
    <mergeCell ref="H59:H60"/>
    <mergeCell ref="I59:I60"/>
    <mergeCell ref="J59:J60"/>
    <mergeCell ref="L59:M60"/>
    <mergeCell ref="N59:N60"/>
    <mergeCell ref="O59:O60"/>
    <mergeCell ref="A68:A70"/>
    <mergeCell ref="B68:B70"/>
    <mergeCell ref="C68:C70"/>
    <mergeCell ref="D68:D70"/>
    <mergeCell ref="E68:E70"/>
    <mergeCell ref="F68:G70"/>
    <mergeCell ref="I68:I70"/>
    <mergeCell ref="J68:J70"/>
    <mergeCell ref="L68:M70"/>
    <mergeCell ref="N68:N70"/>
    <mergeCell ref="O68:O70"/>
    <mergeCell ref="K59:K60"/>
    <mergeCell ref="K68:K70"/>
    <mergeCell ref="N55:N56"/>
    <mergeCell ref="O55:O56"/>
    <mergeCell ref="A57:A58"/>
    <mergeCell ref="B57:B58"/>
    <mergeCell ref="C57:C58"/>
    <mergeCell ref="H57:H58"/>
    <mergeCell ref="I57:I58"/>
    <mergeCell ref="J57:J58"/>
    <mergeCell ref="L57:M58"/>
    <mergeCell ref="N57:N58"/>
    <mergeCell ref="O57:O58"/>
    <mergeCell ref="A55:A56"/>
    <mergeCell ref="B55:B56"/>
    <mergeCell ref="C55:C56"/>
    <mergeCell ref="H55:H56"/>
    <mergeCell ref="I55:I56"/>
    <mergeCell ref="J55:J56"/>
    <mergeCell ref="L55:M56"/>
    <mergeCell ref="K55:K56"/>
    <mergeCell ref="K57:K58"/>
    <mergeCell ref="N51:N52"/>
    <mergeCell ref="O51:O52"/>
    <mergeCell ref="A53:A54"/>
    <mergeCell ref="B53:B54"/>
    <mergeCell ref="C53:C54"/>
    <mergeCell ref="H53:H54"/>
    <mergeCell ref="I53:I54"/>
    <mergeCell ref="J53:J54"/>
    <mergeCell ref="L53:M54"/>
    <mergeCell ref="N53:N54"/>
    <mergeCell ref="O53:O54"/>
    <mergeCell ref="A51:A52"/>
    <mergeCell ref="B51:B52"/>
    <mergeCell ref="C51:C52"/>
    <mergeCell ref="H51:H52"/>
    <mergeCell ref="I51:I52"/>
    <mergeCell ref="J51:J52"/>
    <mergeCell ref="L51:M52"/>
    <mergeCell ref="K51:K52"/>
    <mergeCell ref="K53:K54"/>
    <mergeCell ref="N47:N48"/>
    <mergeCell ref="O47:O48"/>
    <mergeCell ref="A49:A50"/>
    <mergeCell ref="B49:B50"/>
    <mergeCell ref="C49:C50"/>
    <mergeCell ref="H49:H50"/>
    <mergeCell ref="I49:I50"/>
    <mergeCell ref="J49:J50"/>
    <mergeCell ref="L49:M50"/>
    <mergeCell ref="N49:N50"/>
    <mergeCell ref="O49:O50"/>
    <mergeCell ref="A47:A48"/>
    <mergeCell ref="B47:B48"/>
    <mergeCell ref="C47:C48"/>
    <mergeCell ref="H47:H48"/>
    <mergeCell ref="I47:I48"/>
    <mergeCell ref="J47:J48"/>
    <mergeCell ref="L47:M48"/>
    <mergeCell ref="K47:K48"/>
    <mergeCell ref="K49:K50"/>
    <mergeCell ref="A45:A46"/>
    <mergeCell ref="B45:B46"/>
    <mergeCell ref="C45:C46"/>
    <mergeCell ref="H45:H46"/>
    <mergeCell ref="I45:I46"/>
    <mergeCell ref="J45:J46"/>
    <mergeCell ref="L45:M46"/>
    <mergeCell ref="N45:N46"/>
    <mergeCell ref="O45:O46"/>
    <mergeCell ref="K45:K46"/>
    <mergeCell ref="N36:N38"/>
    <mergeCell ref="O36:O38"/>
    <mergeCell ref="N27:N28"/>
    <mergeCell ref="L27:M28"/>
    <mergeCell ref="A43:A44"/>
    <mergeCell ref="B43:B44"/>
    <mergeCell ref="C43:C44"/>
    <mergeCell ref="H43:H44"/>
    <mergeCell ref="I43:I44"/>
    <mergeCell ref="J43:J44"/>
    <mergeCell ref="L43:M44"/>
    <mergeCell ref="N43:N44"/>
    <mergeCell ref="O43:O44"/>
    <mergeCell ref="K27:K28"/>
    <mergeCell ref="K36:K38"/>
    <mergeCell ref="K43:K44"/>
    <mergeCell ref="L39:M40"/>
    <mergeCell ref="N39:N40"/>
    <mergeCell ref="O39:O40"/>
    <mergeCell ref="A36:A38"/>
    <mergeCell ref="B36:B38"/>
    <mergeCell ref="C36:C38"/>
    <mergeCell ref="D36:D38"/>
    <mergeCell ref="E36:E38"/>
    <mergeCell ref="F36:G38"/>
    <mergeCell ref="I36:I38"/>
    <mergeCell ref="J36:J38"/>
    <mergeCell ref="L36:M38"/>
    <mergeCell ref="G27:G28"/>
    <mergeCell ref="H27:H28"/>
    <mergeCell ref="I27:I28"/>
    <mergeCell ref="J27:J28"/>
    <mergeCell ref="H25:H26"/>
    <mergeCell ref="I25:I26"/>
    <mergeCell ref="J25:J26"/>
    <mergeCell ref="O3:O5"/>
    <mergeCell ref="O7:O8"/>
    <mergeCell ref="O9:O10"/>
    <mergeCell ref="O11:O12"/>
    <mergeCell ref="O13:O14"/>
    <mergeCell ref="O15:O16"/>
    <mergeCell ref="O17:O18"/>
    <mergeCell ref="O19:O20"/>
    <mergeCell ref="O21:O22"/>
    <mergeCell ref="K25:K26"/>
    <mergeCell ref="I21:I22"/>
    <mergeCell ref="I23:I24"/>
    <mergeCell ref="O23:O24"/>
    <mergeCell ref="O25:O26"/>
    <mergeCell ref="O27:O28"/>
    <mergeCell ref="K7:K8"/>
    <mergeCell ref="K9:K10"/>
    <mergeCell ref="N19:N20"/>
    <mergeCell ref="N17:N18"/>
    <mergeCell ref="N15:N16"/>
    <mergeCell ref="N21:N22"/>
    <mergeCell ref="N23:N24"/>
    <mergeCell ref="N25:N26"/>
    <mergeCell ref="L25:M26"/>
    <mergeCell ref="J3:J5"/>
    <mergeCell ref="L3:M5"/>
    <mergeCell ref="H11:H12"/>
    <mergeCell ref="I15:I16"/>
    <mergeCell ref="J15:J16"/>
    <mergeCell ref="L19:M20"/>
    <mergeCell ref="K11:K12"/>
    <mergeCell ref="K13:K14"/>
    <mergeCell ref="K3:K5"/>
    <mergeCell ref="I19:I20"/>
    <mergeCell ref="H19:H20"/>
    <mergeCell ref="K15:K16"/>
    <mergeCell ref="K17:K18"/>
    <mergeCell ref="K19:K20"/>
    <mergeCell ref="A9:A10"/>
    <mergeCell ref="A7:A8"/>
    <mergeCell ref="B7:B8"/>
    <mergeCell ref="C7:C8"/>
    <mergeCell ref="A3:A5"/>
    <mergeCell ref="B3:B5"/>
    <mergeCell ref="C3:C5"/>
    <mergeCell ref="B9:B10"/>
    <mergeCell ref="C9:C10"/>
    <mergeCell ref="D3:D5"/>
    <mergeCell ref="H7:H8"/>
    <mergeCell ref="N13:N14"/>
    <mergeCell ref="J7:J8"/>
    <mergeCell ref="N11:N12"/>
    <mergeCell ref="L7:M8"/>
    <mergeCell ref="L9:M10"/>
    <mergeCell ref="L11:M12"/>
    <mergeCell ref="L13:M14"/>
    <mergeCell ref="J13:J14"/>
    <mergeCell ref="I13:I14"/>
    <mergeCell ref="N3:N5"/>
    <mergeCell ref="L6:M6"/>
    <mergeCell ref="I3:I5"/>
    <mergeCell ref="I9:I10"/>
    <mergeCell ref="I7:I8"/>
    <mergeCell ref="N7:N8"/>
    <mergeCell ref="F6:G6"/>
    <mergeCell ref="F3:G5"/>
    <mergeCell ref="J9:J10"/>
    <mergeCell ref="J11:J12"/>
    <mergeCell ref="N9:N10"/>
    <mergeCell ref="H9:H10"/>
    <mergeCell ref="E3:E5"/>
    <mergeCell ref="A11:A12"/>
    <mergeCell ref="L17:M18"/>
    <mergeCell ref="B11:B12"/>
    <mergeCell ref="C11:C12"/>
    <mergeCell ref="I11:I12"/>
    <mergeCell ref="I17:I18"/>
    <mergeCell ref="J17:J18"/>
    <mergeCell ref="A15:A16"/>
    <mergeCell ref="B15:B16"/>
    <mergeCell ref="C15:C16"/>
    <mergeCell ref="L15:M16"/>
    <mergeCell ref="A17:A18"/>
    <mergeCell ref="B17:B18"/>
    <mergeCell ref="C17:C18"/>
    <mergeCell ref="L21:M22"/>
    <mergeCell ref="L23:M24"/>
    <mergeCell ref="A21:A22"/>
    <mergeCell ref="A23:A24"/>
    <mergeCell ref="H21:H22"/>
    <mergeCell ref="H23:H24"/>
    <mergeCell ref="B21:B22"/>
    <mergeCell ref="C21:C22"/>
    <mergeCell ref="B23:B24"/>
    <mergeCell ref="C23:C24"/>
    <mergeCell ref="J21:J22"/>
    <mergeCell ref="J23:J24"/>
    <mergeCell ref="K21:K22"/>
    <mergeCell ref="K23:K24"/>
    <mergeCell ref="A25:A26"/>
    <mergeCell ref="B25:B26"/>
    <mergeCell ref="C25:C26"/>
    <mergeCell ref="C19:C20"/>
    <mergeCell ref="J19:J20"/>
    <mergeCell ref="H17:H18"/>
    <mergeCell ref="A19:A20"/>
    <mergeCell ref="B19:B20"/>
    <mergeCell ref="C13:C14"/>
    <mergeCell ref="H13:H14"/>
    <mergeCell ref="A13:A14"/>
    <mergeCell ref="B13:B14"/>
    <mergeCell ref="H15:H16"/>
  </mergeCells>
  <phoneticPr fontId="0" type="noConversion"/>
  <pageMargins left="0.25" right="0.25" top="0.75" bottom="0.75" header="0.3" footer="0.3"/>
  <pageSetup paperSize="9" scale="97" orientation="landscape" horizontalDpi="4294967293" verticalDpi="4294967293" r:id="rId1"/>
  <ignoredErrors>
    <ignoredError sqref="E8 E44:E58 E26 E24 E22 E20 E18 E16 E14 E12 E10 E9 E11 E13 E15 E17 E19 E21 E23 E25 D8:D26 D44:D58 D73:E79 D82:E91 D80 D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příprava</vt:lpstr>
      <vt:lpstr>květen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Zdeněk Sklenář</cp:lastModifiedBy>
  <cp:lastPrinted>2016-05-11T20:32:53Z</cp:lastPrinted>
  <dcterms:created xsi:type="dcterms:W3CDTF">2012-05-23T18:07:38Z</dcterms:created>
  <dcterms:modified xsi:type="dcterms:W3CDTF">2016-05-11T20:42:31Z</dcterms:modified>
</cp:coreProperties>
</file>